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13_ncr:1_{FDDED8AD-55F7-40C4-BD36-08C81804CE21}" xr6:coauthVersionLast="36" xr6:coauthVersionMax="36" xr10:uidLastSave="{00000000-0000-0000-0000-000000000000}"/>
  <bookViews>
    <workbookView xWindow="0" yWindow="0" windowWidth="38400" windowHeight="17505" xr2:uid="{00000000-000D-0000-FFFF-FFFF00000000}"/>
  </bookViews>
  <sheets>
    <sheet name="CZ. III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7" i="2" l="1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L28" i="2" l="1"/>
  <c r="I28" i="2"/>
  <c r="N30" i="2" s="1"/>
</calcChain>
</file>

<file path=xl/sharedStrings.xml><?xml version="1.0" encoding="utf-8"?>
<sst xmlns="http://schemas.openxmlformats.org/spreadsheetml/2006/main" count="94" uniqueCount="55">
  <si>
    <t>Lp.</t>
  </si>
  <si>
    <t>Rozmiar /waga</t>
  </si>
  <si>
    <t>J.M.</t>
  </si>
  <si>
    <t>ILOŚĆ</t>
  </si>
  <si>
    <r>
      <t xml:space="preserve">PĘDZEL PŁASKI 50MM: </t>
    </r>
    <r>
      <rPr>
        <sz val="9"/>
        <color theme="1"/>
        <rFont val="Calibri"/>
        <family val="2"/>
        <charset val="238"/>
        <scheme val="minor"/>
      </rPr>
      <t>do nakładania farby oraz innych mas malarskich, podkładów, impregnatów, uchwyt drewniany.</t>
    </r>
  </si>
  <si>
    <r>
      <t xml:space="preserve">SZCZOTKA DRUCIANA: </t>
    </r>
    <r>
      <rPr>
        <sz val="9"/>
        <color theme="1"/>
        <rFont val="Calibri"/>
        <family val="2"/>
        <charset val="238"/>
        <scheme val="minor"/>
      </rPr>
      <t>drut mosiężny, 4-rzędowa, do czyszczenia i prac wykończeniowych, rękojeść drewniana, krawędzie zaokrąglone.</t>
    </r>
    <r>
      <rPr>
        <b/>
        <sz val="9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</t>
    </r>
  </si>
  <si>
    <r>
      <t xml:space="preserve">PAPIER ŚCIERNY: </t>
    </r>
    <r>
      <rPr>
        <sz val="9"/>
        <color theme="1"/>
        <rFont val="Calibri"/>
        <family val="2"/>
        <charset val="238"/>
        <scheme val="minor"/>
      </rPr>
      <t>arkusz, granulacja 80, szlifowanie ręczne, wygładzanie powierzchni.</t>
    </r>
  </si>
  <si>
    <r>
      <t xml:space="preserve">PAPIER ŚCIERNY: </t>
    </r>
    <r>
      <rPr>
        <sz val="9"/>
        <color theme="1"/>
        <rFont val="Calibri"/>
        <family val="2"/>
        <charset val="238"/>
        <scheme val="minor"/>
      </rPr>
      <t>arkusz, granulacja 100, szlifowanie ręczne, wygładzanie powierzchni.</t>
    </r>
  </si>
  <si>
    <r>
      <t xml:space="preserve">UNIWERSALNY SMAR LITOWO-WAPNIOWY: </t>
    </r>
    <r>
      <rPr>
        <sz val="9"/>
        <color theme="1"/>
        <rFont val="Calibri"/>
        <family val="2"/>
        <charset val="238"/>
        <scheme val="minor"/>
      </rPr>
      <t>do smarowania łożysk, sworzni, przegubów
i innych elementów wymagających smarów o temp. pracy 130 stopni, uniwersalny smar, ochrona antykorozyjna.</t>
    </r>
  </si>
  <si>
    <t>230 x 280 mm</t>
  </si>
  <si>
    <t>400 ml +/- 10 %</t>
  </si>
  <si>
    <t>500 ml +/- 10 %</t>
  </si>
  <si>
    <t>750 ml +/- 10 %</t>
  </si>
  <si>
    <t>500ml +/- 10 %</t>
  </si>
  <si>
    <t>0,80 kg +/- 10 %</t>
  </si>
  <si>
    <t>1 l +/- 10 %</t>
  </si>
  <si>
    <t>400ml +/- 10 %</t>
  </si>
  <si>
    <t>50 mm +/- 10 %</t>
  </si>
  <si>
    <t>300 mm +/- 10 %</t>
  </si>
  <si>
    <t>szt.</t>
  </si>
  <si>
    <t>BIAŁY</t>
  </si>
  <si>
    <t>CZARNY</t>
  </si>
  <si>
    <t>CZERWONY</t>
  </si>
  <si>
    <t>SREBRNY</t>
  </si>
  <si>
    <t>KHAKI</t>
  </si>
  <si>
    <t>BEZBARWNY</t>
  </si>
  <si>
    <t>OPIS PRZEDMIOTU ZAMÓWIENIA</t>
  </si>
  <si>
    <t>CZ. III - ŚRODKI KONSERWACJI SPRZĘTU SPORTOWEGO I SZKOLENIOWEGO</t>
  </si>
  <si>
    <t>ZAMÓWIENIE PODSTAWOWE</t>
  </si>
  <si>
    <t>ZAMÓWIENIE OPCJONALNE</t>
  </si>
  <si>
    <t>Cena jednostkowa brutto</t>
  </si>
  <si>
    <t>WARTOŚĆ 
NETTO</t>
  </si>
  <si>
    <t>RAZEM:</t>
  </si>
  <si>
    <t>WARTOŚĆ 
BRUTTO</t>
  </si>
  <si>
    <r>
      <t>PREPARAT WIELOFUNKCYJNY:</t>
    </r>
    <r>
      <rPr>
        <sz val="9"/>
        <color theme="1"/>
        <rFont val="Calibri"/>
        <family val="2"/>
        <charset val="238"/>
        <scheme val="minor"/>
      </rPr>
      <t xml:space="preserve"> chroni metal przed korozją, powoduje wypieranie wilgoci, zapewnia smarowanie, opkowanie - pojemnik metalowy w formie areozolu, bez dodatku silikonu.</t>
    </r>
  </si>
  <si>
    <r>
      <t xml:space="preserve">UNIWERSALNY SMAR OCHRONNY: </t>
    </r>
    <r>
      <rPr>
        <sz val="9"/>
        <color theme="1"/>
        <rFont val="Calibri"/>
        <family val="2"/>
        <charset val="238"/>
        <scheme val="minor"/>
      </rPr>
      <t>przeznaczony do konserwacji maszyn, urządzeń, czyści smaruje, konserwuje, chroni przed korozja, aplikator w formie słomki.</t>
    </r>
  </si>
  <si>
    <r>
      <t xml:space="preserve">FARBA UNIWERSALNA SPRAY, kolor BIAŁY: </t>
    </r>
    <r>
      <rPr>
        <sz val="9"/>
        <color theme="1"/>
        <rFont val="Calibri"/>
        <family val="2"/>
        <charset val="238"/>
        <scheme val="minor"/>
      </rPr>
      <t>szybkoschnąca, do różnych powierzchni.</t>
    </r>
  </si>
  <si>
    <r>
      <t xml:space="preserve">FARBA UNIWERSALNA SPRAY, kolor: </t>
    </r>
    <r>
      <rPr>
        <sz val="9"/>
        <color theme="1"/>
        <rFont val="Calibri"/>
        <family val="2"/>
        <charset val="238"/>
        <scheme val="minor"/>
      </rPr>
      <t>szybkoschnąca, do różnych powierzchni.</t>
    </r>
  </si>
  <si>
    <r>
      <t xml:space="preserve">FARBA PODKŁADOWA: </t>
    </r>
    <r>
      <rPr>
        <sz val="9"/>
        <color theme="1"/>
        <rFont val="Calibri"/>
        <family val="2"/>
        <charset val="238"/>
        <scheme val="minor"/>
      </rPr>
      <t>antykorozyjny preparat w sprayu, do zastosowania pod farbę.</t>
    </r>
  </si>
  <si>
    <r>
      <t xml:space="preserve">LAKIER SPRAY BEZBARWNY: </t>
    </r>
    <r>
      <rPr>
        <sz val="9"/>
        <color theme="1"/>
        <rFont val="Calibri"/>
        <family val="2"/>
        <charset val="238"/>
        <scheme val="minor"/>
      </rPr>
      <t>szybkoschnąca emalia w areozolu, do róznych powierzchni.</t>
    </r>
  </si>
  <si>
    <r>
      <t xml:space="preserve">ROZPUSZCZALNIK UNIWERSALNY: </t>
    </r>
    <r>
      <rPr>
        <sz val="9"/>
        <color theme="1"/>
        <rFont val="Calibri"/>
        <family val="2"/>
        <charset val="238"/>
        <scheme val="minor"/>
      </rPr>
      <t>substancja płynna, odtłuszcza, czyści narzędzi, wywabia rdzę.</t>
    </r>
  </si>
  <si>
    <r>
      <t>ŚRODEK CZYSZCZĄCY KOKPIT:</t>
    </r>
    <r>
      <rPr>
        <sz val="9"/>
        <color theme="1"/>
        <rFont val="Calibri"/>
        <family val="2"/>
        <charset val="238"/>
        <scheme val="minor"/>
      </rPr>
      <t xml:space="preserve"> konserwuje elementy plastikowe, usuwa zabrudzenia, zatłuszczenia, pozostawia powłokę antystatyczą, w formie areozolu.</t>
    </r>
  </si>
  <si>
    <r>
      <t xml:space="preserve">ZMYWACZ NAFTA: </t>
    </r>
    <r>
      <rPr>
        <sz val="9"/>
        <color theme="1"/>
        <rFont val="Calibri"/>
        <family val="2"/>
        <charset val="238"/>
        <scheme val="minor"/>
      </rPr>
      <t>żołtawa ciecz, czyszczenie i konserwacja narzędzi, zmywacz antykorozyjny, usuwanie smarów.</t>
    </r>
    <r>
      <rPr>
        <b/>
        <sz val="9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</si>
  <si>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OLEJ DO PRZEKŁADNI MECHANICZNYCH: </t>
    </r>
    <r>
      <rPr>
        <sz val="9"/>
        <color theme="1"/>
        <rFont val="Calibri"/>
        <family val="2"/>
        <charset val="238"/>
        <scheme val="minor"/>
      </rPr>
      <t>bardzo dobre właściwości plastyczne, zapewnia dłuższą żywotność części.</t>
    </r>
    <r>
      <rPr>
        <b/>
        <sz val="9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</si>
  <si>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PREPARAT DO CZYSZCZENIA I KONSERWACJI MATERIAŁÓW SKÓRZANYCH: </t>
    </r>
    <r>
      <rPr>
        <sz val="9"/>
        <color theme="1"/>
        <rFont val="Calibri"/>
        <family val="2"/>
        <charset val="238"/>
        <scheme val="minor"/>
      </rPr>
      <t>usuwa plamy
i zabrudzenia, zabezpiecza przed wysychaniem i pękaniem skóry, zabezpiecza powierzchnie przed utratą koloru.</t>
    </r>
  </si>
  <si>
    <r>
      <t xml:space="preserve">IMPREGNATOR DO SKÓRY: </t>
    </r>
    <r>
      <rPr>
        <sz val="9"/>
        <color theme="1"/>
        <rFont val="Calibri"/>
        <family val="2"/>
        <charset val="238"/>
        <scheme val="minor"/>
      </rPr>
      <t>chroni przed wilgocia i zabrudzeniami, konserwuje.</t>
    </r>
  </si>
  <si>
    <r>
      <t xml:space="preserve">PŁYN DO DEZYNFEKCJI: </t>
    </r>
    <r>
      <rPr>
        <sz val="9"/>
        <color theme="1"/>
        <rFont val="Calibri"/>
        <family val="2"/>
        <charset val="238"/>
        <scheme val="minor"/>
      </rPr>
      <t>spray do usuwania mikroorganizmów z dłoni i różnych powierzchni.</t>
    </r>
    <r>
      <rPr>
        <b/>
        <sz val="9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</t>
    </r>
  </si>
  <si>
    <r>
      <t xml:space="preserve">PIANKA DO PLASTIKÓW: </t>
    </r>
    <r>
      <rPr>
        <sz val="9"/>
        <color theme="1"/>
        <rFont val="Calibri"/>
        <family val="2"/>
        <charset val="238"/>
        <scheme val="minor"/>
      </rPr>
      <t>usuwa zanieczyszczenia z powierzchni plastikowych, zabezpiecza przed działaniem szkodliwych ładunków elektrostatycznych poprzez pokrywanie czyszczonych powierzchni powłoką antystatyczną.</t>
    </r>
  </si>
  <si>
    <r>
      <t xml:space="preserve">PŁYN DO CZYSZCZENIA STYKÓW: </t>
    </r>
    <r>
      <rPr>
        <sz val="9"/>
        <color theme="1"/>
        <rFont val="Calibri"/>
        <family val="2"/>
        <charset val="238"/>
        <scheme val="minor"/>
      </rPr>
      <t>czyszczenie i odtłuszczanie świec zapłonowych oraz innych części elektrycznych, ułatwia zapłon, wspomaga działanie instalacji elektrycznej, działa antykorozyjnie, chroni pzed wilgocią, zabezpiecza przed utlenieniem się styków, zapobiega stratom napiecia.</t>
    </r>
  </si>
  <si>
    <r>
      <t xml:space="preserve">OLEJ SILIKONOWY: </t>
    </r>
    <r>
      <rPr>
        <sz val="9"/>
        <color theme="1"/>
        <rFont val="Calibri"/>
        <family val="2"/>
        <charset val="238"/>
        <scheme val="minor"/>
      </rPr>
      <t>uniwersalny, do metali, tworzyw sztucznych i gumy, luzuje zapieczone i skorodowane elementy, właś</t>
    </r>
    <r>
      <rPr>
        <sz val="9"/>
        <rFont val="Calibri"/>
        <family val="2"/>
        <charset val="238"/>
        <scheme val="minor"/>
      </rPr>
      <t>ciwości antyadhezyjne</t>
    </r>
    <r>
      <rPr>
        <sz val="9"/>
        <color theme="1"/>
        <rFont val="Calibri"/>
        <family val="2"/>
        <charset val="238"/>
        <scheme val="minor"/>
      </rPr>
      <t>.</t>
    </r>
  </si>
  <si>
    <t>nazwa producenta</t>
  </si>
  <si>
    <t>Nazwa producenta proponowanego produktu</t>
  </si>
  <si>
    <t>„Zakup odzieży sportowej, sprzętu sportowego, drobnego sprzętu sportowego oraz środków do konserwacji i dezynfekcji sprzętu sportowego 
i szkoleniowego”
Część 3 – Dostawa środków do konserwacji i dezynfekcji sprzętu sportowego i szkoleniowego.
Znak sprawy: 22WOG-ZP.2712.19.2025/A/75/1700/D/PBN</t>
  </si>
  <si>
    <t xml:space="preserve">UWAGA ! Formularz musi być opatrzony przez osobę lub osoby uprawnione do reprezentowania firmy kwalifikowanym podpisem elektronicznym, podpisem zaufanym lub podpisem osobistym i przekazany Zamawiającemu wraz z dokumentem (-ami) potwierdzającymi prawo do reprezentacji Wykonawcy przez osobę podpisującą ofertę. </t>
  </si>
  <si>
    <t>Całkowita wartość oferty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</si>
</sst>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Protection="1">
      <protection locked="0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37" xfId="0" applyFont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vertical="center"/>
      <protection locked="0"/>
    </xf>
    <xf numFmtId="164" fontId="4" fillId="0" borderId="4" xfId="0" applyNumberFormat="1" applyFont="1" applyBorder="1" applyAlignment="1" applyProtection="1">
      <alignment horizontal="center" vertical="center" wrapText="1"/>
      <protection locked="0"/>
    </xf>
    <xf numFmtId="0" fontId="10" fillId="0" borderId="4" xfId="0" applyNumberFormat="1" applyFont="1" applyFill="1" applyBorder="1" applyAlignment="1" applyProtection="1">
      <alignment vertical="center"/>
      <protection locked="0"/>
    </xf>
    <xf numFmtId="0" fontId="0" fillId="0" borderId="4" xfId="0" applyBorder="1" applyProtection="1">
      <protection locked="0"/>
    </xf>
    <xf numFmtId="164" fontId="4" fillId="0" borderId="20" xfId="0" applyNumberFormat="1" applyFont="1" applyBorder="1" applyAlignment="1" applyProtection="1">
      <alignment horizontal="center" vertical="center" wrapText="1"/>
      <protection locked="0"/>
    </xf>
    <xf numFmtId="0" fontId="0" fillId="0" borderId="20" xfId="0" applyBorder="1" applyProtection="1">
      <protection locked="0"/>
    </xf>
    <xf numFmtId="0" fontId="7" fillId="0" borderId="0" xfId="0" applyFont="1" applyFill="1" applyBorder="1" applyAlignment="1" applyProtection="1">
      <protection locked="0"/>
    </xf>
    <xf numFmtId="0" fontId="0" fillId="0" borderId="0" xfId="0" applyProtection="1"/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 wrapText="1" shrinkToFit="1"/>
    </xf>
    <xf numFmtId="0" fontId="1" fillId="0" borderId="14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 wrapText="1" shrinkToFit="1"/>
    </xf>
    <xf numFmtId="0" fontId="1" fillId="0" borderId="37" xfId="0" applyFont="1" applyBorder="1" applyAlignment="1" applyProtection="1">
      <alignment horizontal="center" vertical="center" wrapText="1" shrinkToFit="1"/>
    </xf>
    <xf numFmtId="0" fontId="1" fillId="3" borderId="17" xfId="0" applyFont="1" applyFill="1" applyBorder="1" applyAlignment="1" applyProtection="1">
      <alignment horizontal="center" vertical="center" wrapText="1" shrinkToFit="1"/>
    </xf>
    <xf numFmtId="0" fontId="1" fillId="3" borderId="19" xfId="0" applyFont="1" applyFill="1" applyBorder="1" applyAlignment="1" applyProtection="1">
      <alignment horizontal="center" vertical="center" wrapText="1" shrinkToFit="1"/>
    </xf>
    <xf numFmtId="0" fontId="1" fillId="4" borderId="17" xfId="0" applyFont="1" applyFill="1" applyBorder="1" applyAlignment="1" applyProtection="1">
      <alignment horizontal="center" vertical="center" wrapText="1" shrinkToFit="1"/>
    </xf>
    <xf numFmtId="0" fontId="1" fillId="4" borderId="19" xfId="0" applyFont="1" applyFill="1" applyBorder="1" applyAlignment="1" applyProtection="1">
      <alignment horizontal="center" vertical="center" wrapText="1" shrinkToFit="1"/>
    </xf>
    <xf numFmtId="0" fontId="8" fillId="2" borderId="43" xfId="0" applyFont="1" applyFill="1" applyBorder="1" applyAlignment="1" applyProtection="1">
      <alignment horizontal="center" vertical="center" wrapText="1" shrinkToFit="1"/>
    </xf>
    <xf numFmtId="0" fontId="1" fillId="2" borderId="17" xfId="0" applyFont="1" applyFill="1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1" fillId="0" borderId="37" xfId="0" applyFont="1" applyFill="1" applyBorder="1" applyAlignment="1" applyProtection="1">
      <alignment horizontal="center" vertical="center"/>
    </xf>
    <xf numFmtId="0" fontId="1" fillId="3" borderId="17" xfId="0" applyFont="1" applyFill="1" applyBorder="1" applyAlignment="1" applyProtection="1">
      <alignment horizontal="center" vertical="center"/>
    </xf>
    <xf numFmtId="0" fontId="1" fillId="3" borderId="16" xfId="0" applyFont="1" applyFill="1" applyBorder="1" applyAlignment="1" applyProtection="1">
      <alignment horizontal="center" vertical="center" wrapText="1" shrinkToFit="1"/>
    </xf>
    <xf numFmtId="0" fontId="1" fillId="4" borderId="17" xfId="0" applyFont="1" applyFill="1" applyBorder="1" applyAlignment="1" applyProtection="1">
      <alignment horizontal="center" vertical="center"/>
    </xf>
    <xf numFmtId="0" fontId="1" fillId="4" borderId="16" xfId="0" applyFont="1" applyFill="1" applyBorder="1" applyAlignment="1" applyProtection="1">
      <alignment horizontal="center" vertical="center" wrapText="1" shrinkToFit="1"/>
    </xf>
    <xf numFmtId="0" fontId="9" fillId="2" borderId="44" xfId="0" applyNumberFormat="1" applyFont="1" applyFill="1" applyBorder="1" applyAlignment="1" applyProtection="1">
      <alignment horizontal="center" vertical="center" wrapText="1" shrinkToFit="1"/>
    </xf>
    <xf numFmtId="0" fontId="1" fillId="0" borderId="1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1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left" vertical="center" wrapText="1"/>
    </xf>
    <xf numFmtId="0" fontId="3" fillId="0" borderId="11" xfId="0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32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4" fillId="0" borderId="11" xfId="0" quotePrefix="1" applyFont="1" applyBorder="1" applyAlignment="1" applyProtection="1">
      <alignment horizontal="center" vertical="center" wrapText="1"/>
    </xf>
    <xf numFmtId="0" fontId="4" fillId="0" borderId="33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left" vertical="center" wrapText="1"/>
    </xf>
    <xf numFmtId="0" fontId="1" fillId="0" borderId="28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left" vertical="center" wrapText="1"/>
    </xf>
    <xf numFmtId="0" fontId="1" fillId="0" borderId="27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1" fillId="0" borderId="12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left" vertical="center" wrapText="1"/>
    </xf>
    <xf numFmtId="0" fontId="3" fillId="0" borderId="30" xfId="0" applyFont="1" applyBorder="1" applyAlignment="1" applyProtection="1">
      <alignment horizontal="left" vertical="center" wrapText="1"/>
    </xf>
    <xf numFmtId="0" fontId="4" fillId="0" borderId="34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left"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35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5" borderId="45" xfId="0" applyFill="1" applyBorder="1" applyAlignment="1" applyProtection="1">
      <alignment horizontal="center" vertical="center" wrapText="1"/>
    </xf>
    <xf numFmtId="164" fontId="0" fillId="0" borderId="45" xfId="0" applyNumberFormat="1" applyBorder="1" applyAlignment="1" applyProtection="1">
      <alignment horizontal="center" vertical="center" wrapText="1"/>
    </xf>
    <xf numFmtId="0" fontId="0" fillId="0" borderId="45" xfId="0" applyBorder="1" applyAlignment="1" applyProtection="1">
      <alignment horizontal="center" vertical="center" wrapText="1"/>
    </xf>
    <xf numFmtId="0" fontId="8" fillId="0" borderId="21" xfId="0" applyFont="1" applyBorder="1" applyAlignment="1" applyProtection="1">
      <alignment horizontal="center" vertical="center"/>
    </xf>
    <xf numFmtId="164" fontId="0" fillId="0" borderId="3" xfId="0" applyNumberFormat="1" applyBorder="1" applyAlignment="1" applyProtection="1">
      <alignment horizontal="center" vertical="center"/>
    </xf>
    <xf numFmtId="0" fontId="8" fillId="0" borderId="36" xfId="0" applyFont="1" applyBorder="1" applyAlignment="1" applyProtection="1">
      <alignment horizontal="center" vertical="center"/>
    </xf>
    <xf numFmtId="164" fontId="0" fillId="0" borderId="40" xfId="0" applyNumberFormat="1" applyBorder="1" applyAlignment="1" applyProtection="1">
      <alignment horizontal="center" vertical="center"/>
    </xf>
    <xf numFmtId="0" fontId="8" fillId="0" borderId="22" xfId="0" applyFont="1" applyBorder="1" applyAlignment="1" applyProtection="1">
      <alignment horizontal="center" vertical="center"/>
    </xf>
    <xf numFmtId="164" fontId="0" fillId="0" borderId="7" xfId="0" applyNumberForma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164" fontId="0" fillId="0" borderId="41" xfId="0" applyNumberFormat="1" applyBorder="1" applyAlignment="1" applyProtection="1">
      <alignment horizontal="center" vertical="center"/>
    </xf>
    <xf numFmtId="0" fontId="8" fillId="0" borderId="28" xfId="0" applyFont="1" applyBorder="1" applyAlignment="1" applyProtection="1">
      <alignment horizontal="center" vertical="center"/>
    </xf>
    <xf numFmtId="0" fontId="8" fillId="0" borderId="24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0" fontId="8" fillId="0" borderId="23" xfId="0" applyFont="1" applyBorder="1" applyAlignment="1" applyProtection="1">
      <alignment horizontal="center" vertical="center"/>
    </xf>
    <xf numFmtId="164" fontId="0" fillId="0" borderId="39" xfId="0" applyNumberFormat="1" applyBorder="1" applyAlignment="1" applyProtection="1">
      <alignment horizontal="center" vertical="center"/>
    </xf>
    <xf numFmtId="164" fontId="0" fillId="0" borderId="42" xfId="0" applyNumberFormat="1" applyBorder="1" applyAlignment="1" applyProtection="1">
      <alignment horizontal="center" vertical="center"/>
    </xf>
    <xf numFmtId="0" fontId="7" fillId="3" borderId="38" xfId="0" applyFont="1" applyFill="1" applyBorder="1" applyAlignment="1" applyProtection="1">
      <alignment horizontal="center" vertical="center"/>
    </xf>
    <xf numFmtId="164" fontId="0" fillId="0" borderId="16" xfId="0" applyNumberFormat="1" applyBorder="1" applyAlignment="1" applyProtection="1">
      <alignment horizontal="center" vertical="center"/>
    </xf>
    <xf numFmtId="0" fontId="7" fillId="4" borderId="38" xfId="0" applyFont="1" applyFill="1" applyBorder="1" applyAlignment="1" applyProtection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1"/>
  <sheetViews>
    <sheetView tabSelected="1" zoomScale="84" zoomScaleNormal="84" workbookViewId="0">
      <selection activeCell="S35" sqref="S35"/>
    </sheetView>
  </sheetViews>
  <sheetFormatPr defaultRowHeight="15" x14ac:dyDescent="0.25"/>
  <cols>
    <col min="1" max="1" width="5.5703125" style="1" customWidth="1"/>
    <col min="2" max="2" width="69" style="1" customWidth="1"/>
    <col min="3" max="3" width="18.7109375" style="1" customWidth="1"/>
    <col min="4" max="4" width="15.7109375" style="1" customWidth="1"/>
    <col min="5" max="5" width="8.7109375" style="1" customWidth="1"/>
    <col min="6" max="6" width="29.42578125" style="1" customWidth="1"/>
    <col min="7" max="7" width="4" style="1" customWidth="1"/>
    <col min="8" max="8" width="16.7109375" style="1" customWidth="1"/>
    <col min="9" max="9" width="27.140625" style="1" customWidth="1"/>
    <col min="10" max="10" width="3.42578125" style="1" customWidth="1"/>
    <col min="11" max="11" width="16.7109375" style="1" customWidth="1"/>
    <col min="12" max="12" width="28.5703125" style="1" customWidth="1"/>
    <col min="13" max="13" width="2.7109375" style="1" customWidth="1"/>
    <col min="14" max="14" width="35.5703125" style="1" customWidth="1"/>
    <col min="15" max="16384" width="9.140625" style="1"/>
  </cols>
  <sheetData>
    <row r="1" spans="1:14" ht="94.5" customHeight="1" thickBot="1" x14ac:dyDescent="0.3">
      <c r="A1" s="12" t="s">
        <v>52</v>
      </c>
      <c r="B1" s="13"/>
      <c r="C1" s="13"/>
      <c r="D1" s="13"/>
      <c r="E1" s="13"/>
      <c r="F1" s="13"/>
      <c r="G1" s="13"/>
      <c r="H1" s="13"/>
    </row>
    <row r="2" spans="1:14" ht="45" customHeight="1" thickBot="1" x14ac:dyDescent="0.3">
      <c r="A2" s="14" t="s">
        <v>0</v>
      </c>
      <c r="B2" s="15" t="s">
        <v>26</v>
      </c>
      <c r="C2" s="15"/>
      <c r="D2" s="16" t="s">
        <v>1</v>
      </c>
      <c r="E2" s="17" t="s">
        <v>2</v>
      </c>
      <c r="F2" s="18" t="s">
        <v>30</v>
      </c>
      <c r="G2" s="19"/>
      <c r="H2" s="20" t="s">
        <v>28</v>
      </c>
      <c r="I2" s="21"/>
      <c r="J2" s="11"/>
      <c r="K2" s="22" t="s">
        <v>29</v>
      </c>
      <c r="L2" s="23"/>
      <c r="M2" s="11"/>
      <c r="N2" s="24" t="s">
        <v>51</v>
      </c>
    </row>
    <row r="3" spans="1:14" ht="28.5" customHeight="1" thickBot="1" x14ac:dyDescent="0.3">
      <c r="A3" s="25" t="s">
        <v>27</v>
      </c>
      <c r="B3" s="26"/>
      <c r="C3" s="26"/>
      <c r="D3" s="26"/>
      <c r="E3" s="26"/>
      <c r="F3" s="27"/>
      <c r="G3" s="28"/>
      <c r="H3" s="29" t="s">
        <v>3</v>
      </c>
      <c r="I3" s="30" t="s">
        <v>33</v>
      </c>
      <c r="J3" s="11"/>
      <c r="K3" s="31" t="s">
        <v>3</v>
      </c>
      <c r="L3" s="32" t="s">
        <v>31</v>
      </c>
      <c r="M3" s="11"/>
      <c r="N3" s="33" t="s">
        <v>50</v>
      </c>
    </row>
    <row r="4" spans="1:14" ht="41.25" customHeight="1" x14ac:dyDescent="0.25">
      <c r="A4" s="34">
        <v>1</v>
      </c>
      <c r="B4" s="35" t="s">
        <v>34</v>
      </c>
      <c r="C4" s="36"/>
      <c r="D4" s="37" t="s">
        <v>10</v>
      </c>
      <c r="E4" s="38" t="s">
        <v>19</v>
      </c>
      <c r="F4" s="2"/>
      <c r="G4" s="3"/>
      <c r="H4" s="75">
        <v>30</v>
      </c>
      <c r="I4" s="76">
        <f t="shared" ref="I4:I27" si="0">F4*H4</f>
        <v>0</v>
      </c>
      <c r="J4" s="11"/>
      <c r="K4" s="77">
        <v>2</v>
      </c>
      <c r="L4" s="78">
        <f t="shared" ref="L4:L27" si="1">F4*K4</f>
        <v>0</v>
      </c>
      <c r="N4" s="4"/>
    </row>
    <row r="5" spans="1:14" ht="44.25" customHeight="1" x14ac:dyDescent="0.25">
      <c r="A5" s="39">
        <v>2</v>
      </c>
      <c r="B5" s="40" t="s">
        <v>35</v>
      </c>
      <c r="C5" s="41"/>
      <c r="D5" s="42" t="s">
        <v>11</v>
      </c>
      <c r="E5" s="43" t="s">
        <v>19</v>
      </c>
      <c r="F5" s="5"/>
      <c r="G5" s="3"/>
      <c r="H5" s="79">
        <v>31</v>
      </c>
      <c r="I5" s="80">
        <f t="shared" si="0"/>
        <v>0</v>
      </c>
      <c r="J5" s="11"/>
      <c r="K5" s="81">
        <v>2</v>
      </c>
      <c r="L5" s="82">
        <f t="shared" si="1"/>
        <v>0</v>
      </c>
      <c r="N5" s="6"/>
    </row>
    <row r="6" spans="1:14" ht="45.75" customHeight="1" x14ac:dyDescent="0.25">
      <c r="A6" s="44">
        <v>3</v>
      </c>
      <c r="B6" s="45" t="s">
        <v>36</v>
      </c>
      <c r="C6" s="46" t="s">
        <v>20</v>
      </c>
      <c r="D6" s="47" t="s">
        <v>10</v>
      </c>
      <c r="E6" s="43" t="s">
        <v>19</v>
      </c>
      <c r="F6" s="5"/>
      <c r="G6" s="3"/>
      <c r="H6" s="79">
        <v>10</v>
      </c>
      <c r="I6" s="80">
        <f t="shared" si="0"/>
        <v>0</v>
      </c>
      <c r="J6" s="11"/>
      <c r="K6" s="81">
        <v>2</v>
      </c>
      <c r="L6" s="82">
        <f t="shared" si="1"/>
        <v>0</v>
      </c>
      <c r="N6" s="6"/>
    </row>
    <row r="7" spans="1:14" ht="44.25" customHeight="1" x14ac:dyDescent="0.25">
      <c r="A7" s="39">
        <v>4</v>
      </c>
      <c r="B7" s="48" t="s">
        <v>37</v>
      </c>
      <c r="C7" s="49" t="s">
        <v>21</v>
      </c>
      <c r="D7" s="50" t="s">
        <v>10</v>
      </c>
      <c r="E7" s="51" t="s">
        <v>19</v>
      </c>
      <c r="F7" s="5"/>
      <c r="G7" s="3"/>
      <c r="H7" s="79">
        <v>10</v>
      </c>
      <c r="I7" s="80">
        <f t="shared" si="0"/>
        <v>0</v>
      </c>
      <c r="J7" s="11"/>
      <c r="K7" s="81">
        <v>2</v>
      </c>
      <c r="L7" s="82">
        <f t="shared" si="1"/>
        <v>0</v>
      </c>
      <c r="N7" s="7"/>
    </row>
    <row r="8" spans="1:14" ht="43.5" customHeight="1" x14ac:dyDescent="0.25">
      <c r="A8" s="44">
        <v>5</v>
      </c>
      <c r="B8" s="52"/>
      <c r="C8" s="53" t="s">
        <v>22</v>
      </c>
      <c r="D8" s="42" t="s">
        <v>10</v>
      </c>
      <c r="E8" s="43" t="s">
        <v>19</v>
      </c>
      <c r="F8" s="5"/>
      <c r="G8" s="3"/>
      <c r="H8" s="79">
        <v>10</v>
      </c>
      <c r="I8" s="80">
        <f t="shared" si="0"/>
        <v>0</v>
      </c>
      <c r="J8" s="11"/>
      <c r="K8" s="81">
        <v>2</v>
      </c>
      <c r="L8" s="82">
        <f t="shared" si="1"/>
        <v>0</v>
      </c>
      <c r="N8" s="7"/>
    </row>
    <row r="9" spans="1:14" ht="45.75" customHeight="1" x14ac:dyDescent="0.25">
      <c r="A9" s="44">
        <v>6</v>
      </c>
      <c r="B9" s="52"/>
      <c r="C9" s="53" t="s">
        <v>23</v>
      </c>
      <c r="D9" s="42" t="s">
        <v>10</v>
      </c>
      <c r="E9" s="43" t="s">
        <v>19</v>
      </c>
      <c r="F9" s="5"/>
      <c r="G9" s="3"/>
      <c r="H9" s="79">
        <v>10</v>
      </c>
      <c r="I9" s="80">
        <f t="shared" si="0"/>
        <v>0</v>
      </c>
      <c r="J9" s="11"/>
      <c r="K9" s="81">
        <v>2</v>
      </c>
      <c r="L9" s="82">
        <f t="shared" si="1"/>
        <v>0</v>
      </c>
      <c r="N9" s="7"/>
    </row>
    <row r="10" spans="1:14" ht="48" customHeight="1" x14ac:dyDescent="0.25">
      <c r="A10" s="39">
        <v>7</v>
      </c>
      <c r="B10" s="54"/>
      <c r="C10" s="53" t="s">
        <v>24</v>
      </c>
      <c r="D10" s="42" t="s">
        <v>10</v>
      </c>
      <c r="E10" s="43" t="s">
        <v>19</v>
      </c>
      <c r="F10" s="5"/>
      <c r="G10" s="3"/>
      <c r="H10" s="83">
        <v>1</v>
      </c>
      <c r="I10" s="80">
        <f t="shared" si="0"/>
        <v>0</v>
      </c>
      <c r="J10" s="11"/>
      <c r="K10" s="84">
        <v>1</v>
      </c>
      <c r="L10" s="82">
        <f t="shared" si="1"/>
        <v>0</v>
      </c>
      <c r="N10" s="7"/>
    </row>
    <row r="11" spans="1:14" ht="51.75" customHeight="1" x14ac:dyDescent="0.25">
      <c r="A11" s="55">
        <v>8</v>
      </c>
      <c r="B11" s="56" t="s">
        <v>39</v>
      </c>
      <c r="C11" s="53" t="s">
        <v>25</v>
      </c>
      <c r="D11" s="42" t="s">
        <v>10</v>
      </c>
      <c r="E11" s="43" t="s">
        <v>19</v>
      </c>
      <c r="F11" s="5"/>
      <c r="G11" s="3"/>
      <c r="H11" s="83">
        <v>16</v>
      </c>
      <c r="I11" s="80">
        <f t="shared" si="0"/>
        <v>0</v>
      </c>
      <c r="J11" s="11"/>
      <c r="K11" s="84">
        <v>2</v>
      </c>
      <c r="L11" s="82">
        <f t="shared" si="1"/>
        <v>0</v>
      </c>
      <c r="N11" s="7"/>
    </row>
    <row r="12" spans="1:14" ht="45" customHeight="1" x14ac:dyDescent="0.25">
      <c r="A12" s="57">
        <v>9</v>
      </c>
      <c r="B12" s="58" t="s">
        <v>38</v>
      </c>
      <c r="C12" s="59"/>
      <c r="D12" s="42" t="s">
        <v>10</v>
      </c>
      <c r="E12" s="43" t="s">
        <v>19</v>
      </c>
      <c r="F12" s="5"/>
      <c r="G12" s="3"/>
      <c r="H12" s="83">
        <v>5</v>
      </c>
      <c r="I12" s="80">
        <f t="shared" si="0"/>
        <v>0</v>
      </c>
      <c r="J12" s="11"/>
      <c r="K12" s="84">
        <v>1</v>
      </c>
      <c r="L12" s="82">
        <f t="shared" si="1"/>
        <v>0</v>
      </c>
      <c r="N12" s="7"/>
    </row>
    <row r="13" spans="1:14" ht="43.5" customHeight="1" x14ac:dyDescent="0.25">
      <c r="A13" s="39">
        <v>10</v>
      </c>
      <c r="B13" s="40" t="s">
        <v>41</v>
      </c>
      <c r="C13" s="41"/>
      <c r="D13" s="42" t="s">
        <v>12</v>
      </c>
      <c r="E13" s="43" t="s">
        <v>19</v>
      </c>
      <c r="F13" s="5"/>
      <c r="G13" s="3"/>
      <c r="H13" s="79">
        <v>7</v>
      </c>
      <c r="I13" s="80">
        <f t="shared" si="0"/>
        <v>0</v>
      </c>
      <c r="J13" s="11"/>
      <c r="K13" s="81">
        <v>1</v>
      </c>
      <c r="L13" s="82">
        <f t="shared" si="1"/>
        <v>0</v>
      </c>
      <c r="N13" s="7"/>
    </row>
    <row r="14" spans="1:14" ht="48" customHeight="1" x14ac:dyDescent="0.25">
      <c r="A14" s="44">
        <v>11</v>
      </c>
      <c r="B14" s="40" t="s">
        <v>40</v>
      </c>
      <c r="C14" s="41"/>
      <c r="D14" s="47" t="s">
        <v>13</v>
      </c>
      <c r="E14" s="43" t="s">
        <v>19</v>
      </c>
      <c r="F14" s="5"/>
      <c r="G14" s="3"/>
      <c r="H14" s="79">
        <v>22</v>
      </c>
      <c r="I14" s="80">
        <f t="shared" si="0"/>
        <v>0</v>
      </c>
      <c r="J14" s="11"/>
      <c r="K14" s="81">
        <v>2</v>
      </c>
      <c r="L14" s="82">
        <f t="shared" si="1"/>
        <v>0</v>
      </c>
      <c r="N14" s="7"/>
    </row>
    <row r="15" spans="1:14" ht="45" customHeight="1" x14ac:dyDescent="0.25">
      <c r="A15" s="39">
        <v>12</v>
      </c>
      <c r="B15" s="40" t="s">
        <v>42</v>
      </c>
      <c r="C15" s="41"/>
      <c r="D15" s="50" t="s">
        <v>11</v>
      </c>
      <c r="E15" s="51" t="s">
        <v>19</v>
      </c>
      <c r="F15" s="5"/>
      <c r="G15" s="3"/>
      <c r="H15" s="79">
        <v>17</v>
      </c>
      <c r="I15" s="80">
        <f t="shared" si="0"/>
        <v>0</v>
      </c>
      <c r="J15" s="11"/>
      <c r="K15" s="81">
        <v>2</v>
      </c>
      <c r="L15" s="82">
        <f t="shared" si="1"/>
        <v>0</v>
      </c>
      <c r="N15" s="7"/>
    </row>
    <row r="16" spans="1:14" ht="45.75" customHeight="1" x14ac:dyDescent="0.25">
      <c r="A16" s="44">
        <v>13</v>
      </c>
      <c r="B16" s="40" t="s">
        <v>8</v>
      </c>
      <c r="C16" s="41"/>
      <c r="D16" s="42" t="s">
        <v>14</v>
      </c>
      <c r="E16" s="43" t="s">
        <v>19</v>
      </c>
      <c r="F16" s="5"/>
      <c r="G16" s="3"/>
      <c r="H16" s="79">
        <v>9</v>
      </c>
      <c r="I16" s="80">
        <f t="shared" si="0"/>
        <v>0</v>
      </c>
      <c r="J16" s="11"/>
      <c r="K16" s="81">
        <v>2</v>
      </c>
      <c r="L16" s="82">
        <f t="shared" si="1"/>
        <v>0</v>
      </c>
      <c r="N16" s="7"/>
    </row>
    <row r="17" spans="1:14" ht="45.75" customHeight="1" x14ac:dyDescent="0.25">
      <c r="A17" s="44">
        <v>14</v>
      </c>
      <c r="B17" s="40" t="s">
        <v>43</v>
      </c>
      <c r="C17" s="41"/>
      <c r="D17" s="42" t="s">
        <v>15</v>
      </c>
      <c r="E17" s="43" t="s">
        <v>19</v>
      </c>
      <c r="F17" s="5"/>
      <c r="G17" s="3"/>
      <c r="H17" s="79">
        <v>7</v>
      </c>
      <c r="I17" s="80">
        <f t="shared" si="0"/>
        <v>0</v>
      </c>
      <c r="J17" s="11"/>
      <c r="K17" s="81">
        <v>2</v>
      </c>
      <c r="L17" s="82">
        <f t="shared" si="1"/>
        <v>0</v>
      </c>
      <c r="N17" s="7"/>
    </row>
    <row r="18" spans="1:14" ht="48.75" customHeight="1" x14ac:dyDescent="0.25">
      <c r="A18" s="39">
        <v>15</v>
      </c>
      <c r="B18" s="40" t="s">
        <v>6</v>
      </c>
      <c r="C18" s="41"/>
      <c r="D18" s="42" t="s">
        <v>9</v>
      </c>
      <c r="E18" s="43" t="s">
        <v>19</v>
      </c>
      <c r="F18" s="5"/>
      <c r="G18" s="3"/>
      <c r="H18" s="83">
        <v>21</v>
      </c>
      <c r="I18" s="80">
        <f t="shared" si="0"/>
        <v>0</v>
      </c>
      <c r="J18" s="11"/>
      <c r="K18" s="84">
        <v>2</v>
      </c>
      <c r="L18" s="82">
        <f t="shared" si="1"/>
        <v>0</v>
      </c>
      <c r="N18" s="7"/>
    </row>
    <row r="19" spans="1:14" ht="45.75" customHeight="1" x14ac:dyDescent="0.25">
      <c r="A19" s="60">
        <v>16</v>
      </c>
      <c r="B19" s="61" t="s">
        <v>7</v>
      </c>
      <c r="C19" s="62"/>
      <c r="D19" s="47" t="s">
        <v>9</v>
      </c>
      <c r="E19" s="63" t="s">
        <v>19</v>
      </c>
      <c r="F19" s="5"/>
      <c r="G19" s="3"/>
      <c r="H19" s="85">
        <v>21</v>
      </c>
      <c r="I19" s="80">
        <f t="shared" si="0"/>
        <v>0</v>
      </c>
      <c r="J19" s="11"/>
      <c r="K19" s="86">
        <v>2</v>
      </c>
      <c r="L19" s="82">
        <f t="shared" si="1"/>
        <v>0</v>
      </c>
      <c r="N19" s="7"/>
    </row>
    <row r="20" spans="1:14" ht="44.25" customHeight="1" x14ac:dyDescent="0.25">
      <c r="A20" s="39">
        <v>17</v>
      </c>
      <c r="B20" s="40" t="s">
        <v>44</v>
      </c>
      <c r="C20" s="41"/>
      <c r="D20" s="64" t="s">
        <v>11</v>
      </c>
      <c r="E20" s="51" t="s">
        <v>19</v>
      </c>
      <c r="F20" s="5"/>
      <c r="G20" s="3"/>
      <c r="H20" s="79">
        <v>12</v>
      </c>
      <c r="I20" s="80">
        <f t="shared" si="0"/>
        <v>0</v>
      </c>
      <c r="J20" s="11"/>
      <c r="K20" s="81">
        <v>2</v>
      </c>
      <c r="L20" s="82">
        <f t="shared" si="1"/>
        <v>0</v>
      </c>
      <c r="N20" s="7"/>
    </row>
    <row r="21" spans="1:14" ht="46.5" customHeight="1" x14ac:dyDescent="0.25">
      <c r="A21" s="39">
        <v>18</v>
      </c>
      <c r="B21" s="40" t="s">
        <v>45</v>
      </c>
      <c r="C21" s="41"/>
      <c r="D21" s="42" t="s">
        <v>11</v>
      </c>
      <c r="E21" s="43" t="s">
        <v>19</v>
      </c>
      <c r="F21" s="5"/>
      <c r="G21" s="3"/>
      <c r="H21" s="79">
        <v>17</v>
      </c>
      <c r="I21" s="80">
        <f t="shared" si="0"/>
        <v>0</v>
      </c>
      <c r="J21" s="11"/>
      <c r="K21" s="81">
        <v>2</v>
      </c>
      <c r="L21" s="82">
        <f t="shared" si="1"/>
        <v>0</v>
      </c>
      <c r="N21" s="7"/>
    </row>
    <row r="22" spans="1:14" ht="46.5" customHeight="1" x14ac:dyDescent="0.25">
      <c r="A22" s="44">
        <v>19</v>
      </c>
      <c r="B22" s="40" t="s">
        <v>46</v>
      </c>
      <c r="C22" s="41"/>
      <c r="D22" s="47" t="s">
        <v>11</v>
      </c>
      <c r="E22" s="43" t="s">
        <v>19</v>
      </c>
      <c r="F22" s="5"/>
      <c r="G22" s="3"/>
      <c r="H22" s="79">
        <v>19</v>
      </c>
      <c r="I22" s="80">
        <f t="shared" si="0"/>
        <v>0</v>
      </c>
      <c r="J22" s="11"/>
      <c r="K22" s="81">
        <v>2</v>
      </c>
      <c r="L22" s="82">
        <f t="shared" si="1"/>
        <v>0</v>
      </c>
      <c r="N22" s="7"/>
    </row>
    <row r="23" spans="1:14" ht="44.25" customHeight="1" x14ac:dyDescent="0.25">
      <c r="A23" s="39">
        <v>20</v>
      </c>
      <c r="B23" s="40" t="s">
        <v>47</v>
      </c>
      <c r="C23" s="41"/>
      <c r="D23" s="50" t="s">
        <v>10</v>
      </c>
      <c r="E23" s="51" t="s">
        <v>19</v>
      </c>
      <c r="F23" s="5"/>
      <c r="G23" s="3"/>
      <c r="H23" s="79">
        <v>9</v>
      </c>
      <c r="I23" s="80">
        <f t="shared" si="0"/>
        <v>0</v>
      </c>
      <c r="J23" s="11"/>
      <c r="K23" s="81">
        <v>2</v>
      </c>
      <c r="L23" s="82">
        <f t="shared" si="1"/>
        <v>0</v>
      </c>
      <c r="N23" s="7"/>
    </row>
    <row r="24" spans="1:14" ht="48" customHeight="1" x14ac:dyDescent="0.25">
      <c r="A24" s="44">
        <v>21</v>
      </c>
      <c r="B24" s="40" t="s">
        <v>48</v>
      </c>
      <c r="C24" s="41"/>
      <c r="D24" s="42" t="s">
        <v>16</v>
      </c>
      <c r="E24" s="43" t="s">
        <v>19</v>
      </c>
      <c r="F24" s="5"/>
      <c r="G24" s="3"/>
      <c r="H24" s="79">
        <v>18</v>
      </c>
      <c r="I24" s="80">
        <f t="shared" si="0"/>
        <v>0</v>
      </c>
      <c r="J24" s="11"/>
      <c r="K24" s="81">
        <v>2</v>
      </c>
      <c r="L24" s="82">
        <f t="shared" si="1"/>
        <v>0</v>
      </c>
      <c r="N24" s="7"/>
    </row>
    <row r="25" spans="1:14" ht="44.25" customHeight="1" x14ac:dyDescent="0.25">
      <c r="A25" s="44">
        <v>22</v>
      </c>
      <c r="B25" s="40" t="s">
        <v>49</v>
      </c>
      <c r="C25" s="41"/>
      <c r="D25" s="42" t="s">
        <v>10</v>
      </c>
      <c r="E25" s="43" t="s">
        <v>19</v>
      </c>
      <c r="F25" s="5"/>
      <c r="G25" s="3"/>
      <c r="H25" s="79">
        <v>18</v>
      </c>
      <c r="I25" s="80">
        <f t="shared" si="0"/>
        <v>0</v>
      </c>
      <c r="J25" s="11"/>
      <c r="K25" s="81">
        <v>2</v>
      </c>
      <c r="L25" s="82">
        <f t="shared" si="1"/>
        <v>0</v>
      </c>
      <c r="N25" s="7"/>
    </row>
    <row r="26" spans="1:14" ht="45" customHeight="1" x14ac:dyDescent="0.25">
      <c r="A26" s="39">
        <v>23</v>
      </c>
      <c r="B26" s="40" t="s">
        <v>4</v>
      </c>
      <c r="C26" s="41"/>
      <c r="D26" s="42" t="s">
        <v>17</v>
      </c>
      <c r="E26" s="43" t="s">
        <v>19</v>
      </c>
      <c r="F26" s="5"/>
      <c r="G26" s="3"/>
      <c r="H26" s="83">
        <v>13</v>
      </c>
      <c r="I26" s="80">
        <f t="shared" si="0"/>
        <v>0</v>
      </c>
      <c r="J26" s="11"/>
      <c r="K26" s="84">
        <v>2</v>
      </c>
      <c r="L26" s="82">
        <f t="shared" si="1"/>
        <v>0</v>
      </c>
      <c r="N26" s="7"/>
    </row>
    <row r="27" spans="1:14" ht="47.25" customHeight="1" thickBot="1" x14ac:dyDescent="0.3">
      <c r="A27" s="65">
        <v>24</v>
      </c>
      <c r="B27" s="66" t="s">
        <v>5</v>
      </c>
      <c r="C27" s="67"/>
      <c r="D27" s="68" t="s">
        <v>18</v>
      </c>
      <c r="E27" s="69" t="s">
        <v>19</v>
      </c>
      <c r="F27" s="8"/>
      <c r="G27" s="3"/>
      <c r="H27" s="85">
        <v>14</v>
      </c>
      <c r="I27" s="87">
        <f t="shared" si="0"/>
        <v>0</v>
      </c>
      <c r="J27" s="11"/>
      <c r="K27" s="86">
        <v>2</v>
      </c>
      <c r="L27" s="88">
        <f t="shared" si="1"/>
        <v>0</v>
      </c>
      <c r="N27" s="9"/>
    </row>
    <row r="28" spans="1:14" ht="40.5" customHeight="1" thickBot="1" x14ac:dyDescent="0.35">
      <c r="A28" s="10"/>
      <c r="B28" s="10"/>
      <c r="C28" s="10"/>
      <c r="D28" s="10"/>
      <c r="E28" s="10"/>
      <c r="F28" s="10"/>
      <c r="G28" s="10"/>
      <c r="H28" s="89" t="s">
        <v>32</v>
      </c>
      <c r="I28" s="90">
        <f>SUM(I4:I27)</f>
        <v>0</v>
      </c>
      <c r="J28" s="11"/>
      <c r="K28" s="91" t="s">
        <v>32</v>
      </c>
      <c r="L28" s="90">
        <f>SUM(L4:L27)</f>
        <v>0</v>
      </c>
    </row>
    <row r="30" spans="1:14" x14ac:dyDescent="0.25">
      <c r="B30" s="70" t="s">
        <v>53</v>
      </c>
      <c r="C30" s="71"/>
      <c r="D30" s="71"/>
      <c r="E30" s="71"/>
      <c r="F30" s="71"/>
      <c r="G30" s="71"/>
      <c r="H30" s="71"/>
      <c r="I30" s="71"/>
      <c r="L30" s="72" t="s">
        <v>54</v>
      </c>
      <c r="M30" s="72"/>
      <c r="N30" s="73">
        <f>I28+L28</f>
        <v>0</v>
      </c>
    </row>
    <row r="31" spans="1:14" x14ac:dyDescent="0.25">
      <c r="B31" s="71"/>
      <c r="C31" s="71"/>
      <c r="D31" s="71"/>
      <c r="E31" s="71"/>
      <c r="F31" s="71"/>
      <c r="G31" s="71"/>
      <c r="H31" s="71"/>
      <c r="I31" s="71"/>
      <c r="L31" s="72"/>
      <c r="M31" s="72"/>
      <c r="N31" s="74"/>
    </row>
    <row r="32" spans="1:14" x14ac:dyDescent="0.25">
      <c r="B32" s="71"/>
      <c r="C32" s="71"/>
      <c r="D32" s="71"/>
      <c r="E32" s="71"/>
      <c r="F32" s="71"/>
      <c r="G32" s="71"/>
      <c r="H32" s="71"/>
      <c r="I32" s="71"/>
      <c r="L32" s="72"/>
      <c r="M32" s="72"/>
      <c r="N32" s="74"/>
    </row>
    <row r="33" spans="2:12" x14ac:dyDescent="0.25">
      <c r="B33" s="71"/>
      <c r="C33" s="71"/>
      <c r="D33" s="71"/>
      <c r="E33" s="71"/>
      <c r="F33" s="71"/>
      <c r="G33" s="71"/>
      <c r="H33" s="71"/>
      <c r="I33" s="71"/>
    </row>
    <row r="34" spans="2:12" x14ac:dyDescent="0.25">
      <c r="B34" s="71"/>
      <c r="C34" s="71"/>
      <c r="D34" s="71"/>
      <c r="E34" s="71"/>
      <c r="F34" s="71"/>
      <c r="G34" s="71"/>
      <c r="H34" s="71"/>
      <c r="I34" s="71"/>
    </row>
    <row r="41" spans="2:12" x14ac:dyDescent="0.25">
      <c r="L41" s="11"/>
    </row>
  </sheetData>
  <sheetProtection algorithmName="SHA-512" hashValue="OTVRwcSchGhe/xhjn/2TeWyGBaon4VGBk62p4UfD0fnJRU1WygA9d9yefeOLoaJRxi/eaWL5aM7lyssIyWjGbQ==" saltValue="Lfa7QQsIzYKAIJ4HKjC98A==" spinCount="100000" sheet="1" objects="1" scenarios="1"/>
  <mergeCells count="27">
    <mergeCell ref="L30:M32"/>
    <mergeCell ref="N30:N32"/>
    <mergeCell ref="K2:L2"/>
    <mergeCell ref="B17:C17"/>
    <mergeCell ref="A1:H1"/>
    <mergeCell ref="B2:C2"/>
    <mergeCell ref="B4:C4"/>
    <mergeCell ref="B5:C5"/>
    <mergeCell ref="A3:F3"/>
    <mergeCell ref="H2:I2"/>
    <mergeCell ref="B22:C22"/>
    <mergeCell ref="B23:C23"/>
    <mergeCell ref="B12:C12"/>
    <mergeCell ref="B13:C13"/>
    <mergeCell ref="B14:C14"/>
    <mergeCell ref="B15:C15"/>
    <mergeCell ref="B16:C16"/>
    <mergeCell ref="B7:B10"/>
    <mergeCell ref="B18:C18"/>
    <mergeCell ref="B19:C19"/>
    <mergeCell ref="B20:C20"/>
    <mergeCell ref="B21:C21"/>
    <mergeCell ref="B30:I34"/>
    <mergeCell ref="B24:C24"/>
    <mergeCell ref="B25:C25"/>
    <mergeCell ref="B26:C26"/>
    <mergeCell ref="B27:C27"/>
  </mergeCells>
  <pageMargins left="0.7" right="0.7" top="0.75" bottom="0.75" header="0.3" footer="0.3"/>
  <pageSetup paperSize="9" scale="4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AB759FDC-F844-4AE0-9204-D0B961E782C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CZ. III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2025-04-22T09:30:22Z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7670bf9a-6695-40c8-9f00-8379d8200c77</vt:lpwstr>
  </property>
  <property fmtid="{D5CDD505-2E9C-101B-9397-08002B2CF9AE}" pid="3" name="bjSaver">
    <vt:lpwstr>IWzvAX2fq9LJV9PWRtiW59Dz73MAY5wx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s5636:Creator type=IP">
    <vt:lpwstr>10.100.35.170</vt:lpwstr>
  </property>
  <property fmtid="{D5CDD505-2E9C-101B-9397-08002B2CF9AE}" pid="10" name="bjClsUserRVM">
    <vt:lpwstr>[]</vt:lpwstr>
  </property>
</Properties>
</file>