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lejemalopolskie-my.sharepoint.com/personal/edyta_nogaj_kolejemalopolskie_com_pl/Documents/Departament Zamówień/Postępowania/2025/PUBLICZNE UE/PRZETARG NIEOGRANICZONY/DZ.26.200.2025 - komunikacja zastępcza/PPU/"/>
    </mc:Choice>
  </mc:AlternateContent>
  <xr:revisionPtr revIDLastSave="630" documentId="13_ncr:1_{92AC2638-F65A-4DE6-895C-199B4E3C896E}" xr6:coauthVersionLast="47" xr6:coauthVersionMax="47" xr10:uidLastSave="{0EB83C95-4C02-4B35-8CC5-B5633E4371B4}"/>
  <bookViews>
    <workbookView xWindow="-120" yWindow="-120" windowWidth="29040" windowHeight="15720" tabRatio="886" activeTab="1" xr2:uid="{464A8BA1-B715-4AA5-BE9F-FC7E43EE8AA5}"/>
  </bookViews>
  <sheets>
    <sheet name="zał 2 - Zestawienie kursów" sheetId="6" r:id="rId1"/>
    <sheet name="zał 3 - Rozkład jazdy SKA2" sheetId="7" r:id="rId2"/>
    <sheet name="zał 4 - Plan obiegów" sheetId="8" r:id="rId3"/>
    <sheet name="zał 9 -  Wykaz przystanków" sheetId="9" r:id="rId4"/>
  </sheets>
  <definedNames>
    <definedName name="_xlnm.Print_Area" localSheetId="0">'zał 2 - Zestawienie kursów'!$A$1:$K$22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7" l="1"/>
  <c r="O41" i="7" s="1"/>
  <c r="O40" i="7" s="1"/>
  <c r="O39" i="7" s="1"/>
  <c r="M42" i="7"/>
  <c r="M41" i="7" s="1"/>
  <c r="M40" i="7" s="1"/>
  <c r="M39" i="7" s="1"/>
  <c r="K42" i="7"/>
  <c r="K41" i="7" s="1"/>
  <c r="K40" i="7" s="1"/>
  <c r="K39" i="7" s="1"/>
  <c r="I42" i="7"/>
  <c r="I41" i="7" s="1"/>
  <c r="I40" i="7" s="1"/>
  <c r="I39" i="7" s="1"/>
  <c r="I38" i="7" s="1"/>
  <c r="I37" i="7" s="1"/>
  <c r="I36" i="7" s="1"/>
  <c r="I35" i="7" s="1"/>
  <c r="I34" i="7" s="1"/>
  <c r="I33" i="7" s="1"/>
  <c r="I32" i="7" s="1"/>
  <c r="E42" i="7"/>
  <c r="E41" i="7" s="1"/>
  <c r="E40" i="7" s="1"/>
  <c r="E39" i="7" s="1"/>
  <c r="E38" i="7" s="1"/>
  <c r="E37" i="7" s="1"/>
  <c r="E36" i="7" s="1"/>
  <c r="E35" i="7" s="1"/>
  <c r="E34" i="7" s="1"/>
  <c r="E33" i="7" s="1"/>
  <c r="E32" i="7" s="1"/>
  <c r="J39" i="7"/>
  <c r="J38" i="7" s="1"/>
  <c r="J35" i="7" s="1"/>
  <c r="J34" i="7" s="1"/>
  <c r="J32" i="7" s="1"/>
  <c r="F39" i="7"/>
  <c r="F38" i="7" s="1"/>
  <c r="F35" i="7" s="1"/>
  <c r="F34" i="7" s="1"/>
  <c r="F32" i="7" s="1"/>
  <c r="N37" i="7"/>
  <c r="N36" i="7" s="1"/>
  <c r="N35" i="7" s="1"/>
  <c r="G37" i="7"/>
  <c r="G36" i="7" s="1"/>
  <c r="G35" i="7" s="1"/>
  <c r="G34" i="7" s="1"/>
  <c r="G33" i="7" s="1"/>
  <c r="G32" i="7" s="1"/>
  <c r="H35" i="7"/>
  <c r="H34" i="7" s="1"/>
  <c r="H32" i="7" s="1"/>
  <c r="L33" i="7"/>
  <c r="L32" i="7"/>
  <c r="J18" i="7"/>
  <c r="J19" i="7" s="1"/>
  <c r="F16" i="7"/>
  <c r="F17" i="7" s="1"/>
  <c r="F19" i="7" s="1"/>
  <c r="E15" i="7"/>
  <c r="E16" i="7" s="1"/>
  <c r="E17" i="7" s="1"/>
  <c r="E18" i="7" s="1"/>
  <c r="E19" i="7" s="1"/>
  <c r="L14" i="7"/>
  <c r="L15" i="7" s="1"/>
  <c r="L16" i="7" s="1"/>
  <c r="E14" i="7"/>
  <c r="O12" i="7"/>
  <c r="O13" i="7" s="1"/>
  <c r="O16" i="7" s="1"/>
  <c r="O17" i="7" s="1"/>
  <c r="O19" i="7" s="1"/>
  <c r="H12" i="7"/>
  <c r="H13" i="7" s="1"/>
  <c r="H16" i="7" s="1"/>
  <c r="H17" i="7" s="1"/>
  <c r="H19" i="7" s="1"/>
  <c r="Z9" i="7"/>
  <c r="Z10" i="7" s="1"/>
  <c r="Z11" i="7" s="1"/>
  <c r="Z12" i="7" s="1"/>
  <c r="Z13" i="7" s="1"/>
  <c r="Z14" i="7" s="1"/>
  <c r="Z15" i="7" s="1"/>
  <c r="Z16" i="7" s="1"/>
  <c r="Z17" i="7" s="1"/>
  <c r="Z18" i="7" s="1"/>
  <c r="Z19" i="7" s="1"/>
  <c r="Y9" i="7"/>
  <c r="Y10" i="7" s="1"/>
  <c r="Y11" i="7" s="1"/>
  <c r="Y12" i="7" s="1"/>
  <c r="Y13" i="7" s="1"/>
  <c r="Y14" i="7" s="1"/>
  <c r="Y15" i="7" s="1"/>
  <c r="Y16" i="7" s="1"/>
  <c r="Y17" i="7" s="1"/>
  <c r="Y18" i="7" s="1"/>
  <c r="Y19" i="7" s="1"/>
  <c r="X9" i="7"/>
  <c r="X10" i="7" s="1"/>
  <c r="X11" i="7" s="1"/>
  <c r="X12" i="7" s="1"/>
  <c r="X13" i="7" s="1"/>
  <c r="X14" i="7" s="1"/>
  <c r="X15" i="7" s="1"/>
  <c r="X16" i="7" s="1"/>
  <c r="X17" i="7" s="1"/>
  <c r="X18" i="7" s="1"/>
  <c r="X19" i="7" s="1"/>
  <c r="W9" i="7"/>
  <c r="W10" i="7" s="1"/>
  <c r="W11" i="7" s="1"/>
  <c r="W12" i="7" s="1"/>
  <c r="W13" i="7" s="1"/>
  <c r="W14" i="7" s="1"/>
  <c r="W15" i="7" s="1"/>
  <c r="W16" i="7" s="1"/>
  <c r="W17" i="7" s="1"/>
  <c r="W18" i="7" s="1"/>
  <c r="W19" i="7" s="1"/>
  <c r="V9" i="7"/>
  <c r="V10" i="7" s="1"/>
  <c r="V11" i="7" s="1"/>
  <c r="V12" i="7" s="1"/>
  <c r="V13" i="7" s="1"/>
  <c r="V14" i="7" s="1"/>
  <c r="V15" i="7" s="1"/>
  <c r="V16" i="7" s="1"/>
  <c r="V17" i="7" s="1"/>
  <c r="V18" i="7" s="1"/>
  <c r="V19" i="7" s="1"/>
  <c r="U9" i="7"/>
  <c r="U10" i="7" s="1"/>
  <c r="U11" i="7" s="1"/>
  <c r="U12" i="7" s="1"/>
  <c r="U13" i="7" s="1"/>
  <c r="U14" i="7" s="1"/>
  <c r="U15" i="7" s="1"/>
  <c r="U16" i="7" s="1"/>
  <c r="U17" i="7" s="1"/>
  <c r="U18" i="7" s="1"/>
  <c r="U19" i="7" s="1"/>
  <c r="T9" i="7"/>
  <c r="T10" i="7" s="1"/>
  <c r="T11" i="7" s="1"/>
  <c r="T12" i="7" s="1"/>
  <c r="T13" i="7" s="1"/>
  <c r="T14" i="7" s="1"/>
  <c r="T15" i="7" s="1"/>
  <c r="T16" i="7" s="1"/>
  <c r="T17" i="7" s="1"/>
  <c r="T18" i="7" s="1"/>
  <c r="T19" i="7" s="1"/>
  <c r="S9" i="7"/>
  <c r="S10" i="7" s="1"/>
  <c r="S11" i="7" s="1"/>
  <c r="S12" i="7" s="1"/>
  <c r="S13" i="7" s="1"/>
  <c r="S14" i="7" s="1"/>
  <c r="S15" i="7" s="1"/>
  <c r="S16" i="7" s="1"/>
  <c r="S17" i="7" s="1"/>
  <c r="S18" i="7" s="1"/>
  <c r="S19" i="7" s="1"/>
  <c r="R9" i="7"/>
  <c r="R10" i="7" s="1"/>
  <c r="R11" i="7" s="1"/>
  <c r="R12" i="7" s="1"/>
  <c r="R13" i="7" s="1"/>
  <c r="R14" i="7" s="1"/>
  <c r="R15" i="7" s="1"/>
  <c r="R16" i="7" s="1"/>
  <c r="R17" i="7" s="1"/>
  <c r="R18" i="7" s="1"/>
  <c r="R19" i="7" s="1"/>
  <c r="Q9" i="7"/>
  <c r="Q10" i="7" s="1"/>
  <c r="Q11" i="7" s="1"/>
  <c r="Q12" i="7" s="1"/>
  <c r="Q13" i="7" s="1"/>
  <c r="Q14" i="7" s="1"/>
  <c r="Q15" i="7" s="1"/>
  <c r="Q16" i="7" s="1"/>
  <c r="Q17" i="7" s="1"/>
  <c r="Q18" i="7" s="1"/>
  <c r="Q19" i="7" s="1"/>
  <c r="P9" i="7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N9" i="7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M9" i="7"/>
  <c r="M10" i="7" s="1"/>
  <c r="M11" i="7" s="1"/>
  <c r="M12" i="7" s="1"/>
  <c r="K9" i="7"/>
  <c r="K10" i="7" s="1"/>
  <c r="K11" i="7" s="1"/>
  <c r="K12" i="7" s="1"/>
  <c r="I9" i="7"/>
  <c r="I10" i="7" s="1"/>
  <c r="I11" i="7" s="1"/>
  <c r="I12" i="7" s="1"/>
  <c r="G9" i="7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31" i="9"/>
  <c r="F31" i="9"/>
  <c r="E31" i="9"/>
  <c r="D31" i="9"/>
  <c r="G15" i="9"/>
  <c r="F15" i="9"/>
  <c r="E15" i="9"/>
  <c r="D15" i="9"/>
</calcChain>
</file>

<file path=xl/sharedStrings.xml><?xml version="1.0" encoding="utf-8"?>
<sst xmlns="http://schemas.openxmlformats.org/spreadsheetml/2006/main" count="731" uniqueCount="106">
  <si>
    <t>Nr poc.</t>
  </si>
  <si>
    <t>Termin kursowania</t>
  </si>
  <si>
    <t>Dni kursowania</t>
  </si>
  <si>
    <t>Uwagi</t>
  </si>
  <si>
    <t>Przystanek początkowy</t>
  </si>
  <si>
    <t>Godz. odj.</t>
  </si>
  <si>
    <t>Przystanek Końcowy</t>
  </si>
  <si>
    <t>Godz. przyj.</t>
  </si>
  <si>
    <t>Lp.</t>
  </si>
  <si>
    <t>Numer pociągu</t>
  </si>
  <si>
    <t>Słomniki</t>
  </si>
  <si>
    <t>Miechów</t>
  </si>
  <si>
    <t>Liczba autobusów/busów</t>
  </si>
  <si>
    <t>Przewoźnik</t>
  </si>
  <si>
    <t>SKA2</t>
  </si>
  <si>
    <t>Operator</t>
  </si>
  <si>
    <t>KMŁ</t>
  </si>
  <si>
    <t>Smroków</t>
  </si>
  <si>
    <t>Szczepanowice</t>
  </si>
  <si>
    <t>Kamieńczyce</t>
  </si>
  <si>
    <t>KOZŁÓW</t>
  </si>
  <si>
    <t>Obieg I</t>
  </si>
  <si>
    <t>Obieg II</t>
  </si>
  <si>
    <t>Obieg III</t>
  </si>
  <si>
    <t>Obieg IV</t>
  </si>
  <si>
    <t>Nazwa punktu rozkładowego</t>
  </si>
  <si>
    <t>Lokalizacja przystanku zastępczej komunkacji autobusowej</t>
  </si>
  <si>
    <t>Kilometraż</t>
  </si>
  <si>
    <t xml:space="preserve">Czas przejazdu </t>
  </si>
  <si>
    <t>Skrzyżowanie z drogą do parkingu przy przejeździe kolejowym</t>
  </si>
  <si>
    <t>Przystanek autobusowy "Dworzec PKP" przy ul. Kolejowej</t>
  </si>
  <si>
    <t>Przystanek autobusowy "Pstroszyce (Kątki)" (miejscowość Pstroszyce Drugie)</t>
  </si>
  <si>
    <t>Tunel</t>
  </si>
  <si>
    <t>Parking przed budynkiem stacyjnym</t>
  </si>
  <si>
    <t>Kozłów</t>
  </si>
  <si>
    <t>Przystanek autobusowy "Kozłów (PKP)" obok budynku stacyjnego</t>
  </si>
  <si>
    <t/>
  </si>
  <si>
    <t>W czasach przejazdu wliczone są postoje 0,5 min.</t>
  </si>
  <si>
    <t>Czas na przesiadkę: 5 min.</t>
  </si>
  <si>
    <t>Chronometraż zastępczej komunikacji autobusowej Słomniki - Sędziszów</t>
  </si>
  <si>
    <t>Parking przez budynkiem stacyjnym przy ul. Kolejowej</t>
  </si>
  <si>
    <t>|</t>
  </si>
  <si>
    <t>Przystanek autobusowy "Szczepanowice" w ciągu DK 7 przy skrzyż. z drogą na Czaple/Szczepanowice</t>
  </si>
  <si>
    <t>Park&amp;Ride Kamieńczyce (miejscowość Jaksice)</t>
  </si>
  <si>
    <t>Pstroszyce</t>
  </si>
  <si>
    <t>Klimontów</t>
  </si>
  <si>
    <t>Parking po wschodniej stronie torów</t>
  </si>
  <si>
    <t>Sędziszów</t>
  </si>
  <si>
    <t>Przystanek autobusowy przy dworcu kolejowym</t>
  </si>
  <si>
    <t>Chronometraż zastępczej komunikacji autobusowej Sędziszów - Słomniki</t>
  </si>
  <si>
    <t xml:space="preserve">SKA2 </t>
  </si>
  <si>
    <r>
      <t xml:space="preserve">KRAKÓW GŁÓWNY - SĘDZISZÓW
ważny w okresie
15 VI 2025 - 30 VIII 2025
</t>
    </r>
    <r>
      <rPr>
        <b/>
        <sz val="14"/>
        <color rgb="FFFFFF00"/>
        <rFont val="Calibri"/>
        <family val="2"/>
        <charset val="238"/>
        <scheme val="minor"/>
      </rPr>
      <t>ZASTĘPCZA KOMUNIKACJA AUTOBUSOWA</t>
    </r>
  </si>
  <si>
    <t>Czas przejazdu ZKA</t>
  </si>
  <si>
    <t>Nazwa pociągu</t>
  </si>
  <si>
    <t>zwykły</t>
  </si>
  <si>
    <t>przyspieszony</t>
  </si>
  <si>
    <t>15 VI - 31 VII;</t>
  </si>
  <si>
    <t>1 VIII - 30 VIII;</t>
  </si>
  <si>
    <t>1 VIII - 
30 VIII;</t>
  </si>
  <si>
    <r>
      <t xml:space="preserve">16 VI - 
29 VIII
</t>
    </r>
    <r>
      <rPr>
        <b/>
        <sz val="10"/>
        <color theme="1"/>
        <rFont val="Calibri"/>
        <family val="2"/>
        <charset val="238"/>
        <scheme val="minor"/>
      </rPr>
      <t xml:space="preserve">(D)
 </t>
    </r>
    <r>
      <rPr>
        <b/>
        <sz val="10"/>
        <color theme="1"/>
        <rFont val="Calibri"/>
        <family val="2"/>
        <charset val="238"/>
      </rPr>
      <t>Ø 20 VI</t>
    </r>
    <r>
      <rPr>
        <sz val="10"/>
        <color theme="1"/>
        <rFont val="Calibri"/>
        <family val="2"/>
        <charset val="238"/>
        <scheme val="minor"/>
      </rPr>
      <t>;</t>
    </r>
  </si>
  <si>
    <t>1 VIII -
30 VIII;</t>
  </si>
  <si>
    <r>
      <t xml:space="preserve">16 VI - 
29 VIII
</t>
    </r>
    <r>
      <rPr>
        <b/>
        <sz val="10"/>
        <color theme="1"/>
        <rFont val="Calibri"/>
        <family val="2"/>
        <charset val="238"/>
        <scheme val="minor"/>
      </rPr>
      <t xml:space="preserve">(D) </t>
    </r>
    <r>
      <rPr>
        <b/>
        <sz val="10"/>
        <color theme="1"/>
        <rFont val="Calibri"/>
        <family val="2"/>
        <charset val="238"/>
      </rPr>
      <t>Ø 20 VI</t>
    </r>
    <r>
      <rPr>
        <sz val="10"/>
        <color theme="1"/>
        <rFont val="Calibri"/>
        <family val="2"/>
        <charset val="238"/>
      </rPr>
      <t>;</t>
    </r>
  </si>
  <si>
    <r>
      <t xml:space="preserve">1 VIII -
29 VIII 
</t>
    </r>
    <r>
      <rPr>
        <b/>
        <sz val="10"/>
        <color theme="1"/>
        <rFont val="Calibri"/>
        <family val="2"/>
        <charset val="238"/>
        <scheme val="minor"/>
      </rPr>
      <t>codz. 
opr. (6)
Ø 15 VIII</t>
    </r>
    <r>
      <rPr>
        <sz val="10"/>
        <color theme="1"/>
        <rFont val="Calibri"/>
        <family val="2"/>
        <charset val="238"/>
        <scheme val="minor"/>
      </rPr>
      <t>;</t>
    </r>
  </si>
  <si>
    <r>
      <t xml:space="preserve">16/17 VI;
17/18 VI;
23/24 VI - 28/29 VIII
</t>
    </r>
    <r>
      <rPr>
        <b/>
        <sz val="10"/>
        <color theme="1"/>
        <rFont val="Calibri"/>
        <family val="2"/>
        <charset val="238"/>
        <scheme val="minor"/>
      </rPr>
      <t>(1/2)-(4/5)</t>
    </r>
    <r>
      <rPr>
        <sz val="10"/>
        <color theme="1"/>
        <rFont val="Calibri"/>
        <family val="2"/>
        <charset val="238"/>
        <scheme val="minor"/>
      </rPr>
      <t>;</t>
    </r>
  </si>
  <si>
    <t>p.</t>
  </si>
  <si>
    <t>V</t>
  </si>
  <si>
    <t>o.</t>
  </si>
  <si>
    <t>MIECHÓW</t>
  </si>
  <si>
    <t>SĘDZISZÓW</t>
  </si>
  <si>
    <t>1/0</t>
  </si>
  <si>
    <t>2/0</t>
  </si>
  <si>
    <t>-</t>
  </si>
  <si>
    <t>w (7) tylko jeden autobus</t>
  </si>
  <si>
    <r>
      <t xml:space="preserve">SĘDZISZÓW - KRAKÓW GŁÓWNY
ważny w okresie
15 VI 2025 - 30 VIII 2025
</t>
    </r>
    <r>
      <rPr>
        <b/>
        <sz val="14"/>
        <color rgb="FFFFFF00"/>
        <rFont val="Calibri"/>
        <family val="2"/>
        <charset val="238"/>
        <scheme val="minor"/>
      </rPr>
      <t>ZASTĘPCZA KOMUNIKACJA AUTOBUSOWA</t>
    </r>
  </si>
  <si>
    <r>
      <t xml:space="preserve">17,18 VI;
24 VI - 29 VIII
</t>
    </r>
    <r>
      <rPr>
        <b/>
        <sz val="10"/>
        <color theme="1"/>
        <rFont val="Calibri"/>
        <family val="2"/>
        <charset val="238"/>
        <scheme val="minor"/>
      </rPr>
      <t>(2)-(5)</t>
    </r>
    <r>
      <rPr>
        <sz val="10"/>
        <color theme="1"/>
        <rFont val="Calibri"/>
        <family val="2"/>
        <charset val="238"/>
        <scheme val="minor"/>
      </rPr>
      <t>;</t>
    </r>
  </si>
  <si>
    <r>
      <t xml:space="preserve">16 VI - 
29 VIII
</t>
    </r>
    <r>
      <rPr>
        <b/>
        <sz val="10"/>
        <color theme="1"/>
        <rFont val="Calibri"/>
        <family val="2"/>
        <charset val="238"/>
        <scheme val="minor"/>
      </rPr>
      <t>(D)
Ø 20 VI</t>
    </r>
    <r>
      <rPr>
        <sz val="10"/>
        <color theme="1"/>
        <rFont val="Calibri"/>
        <family val="2"/>
        <charset val="238"/>
        <scheme val="minor"/>
      </rPr>
      <t>;</t>
    </r>
  </si>
  <si>
    <r>
      <t xml:space="preserve">1 VIII - 30 VIII;
</t>
    </r>
    <r>
      <rPr>
        <b/>
        <sz val="10"/>
        <color theme="1"/>
        <rFont val="Calibri"/>
        <family val="2"/>
        <charset val="238"/>
        <scheme val="minor"/>
      </rPr>
      <t>codz. 
opr. (6)
Ø 15 VIII</t>
    </r>
    <r>
      <rPr>
        <sz val="10"/>
        <color theme="1"/>
        <rFont val="Calibri"/>
        <family val="2"/>
        <charset val="238"/>
        <scheme val="minor"/>
      </rPr>
      <t>;</t>
    </r>
  </si>
  <si>
    <t>16VI  - 31VII</t>
  </si>
  <si>
    <t>1VIII - 30VIII</t>
  </si>
  <si>
    <t>Kozów</t>
  </si>
  <si>
    <t>Przejazd Techniczny</t>
  </si>
  <si>
    <t>Poniedziałek - Piątek</t>
  </si>
  <si>
    <t>Sobota</t>
  </si>
  <si>
    <t>Niedziela</t>
  </si>
  <si>
    <r>
      <rPr>
        <b/>
        <i/>
        <sz val="16"/>
        <color theme="5" tint="-0.249977111117893"/>
        <rFont val="Calibri"/>
        <family val="2"/>
        <charset val="238"/>
        <scheme val="minor"/>
      </rPr>
      <t>KOLEJE MAŁOPOLSKIE</t>
    </r>
    <r>
      <rPr>
        <b/>
        <sz val="16"/>
        <color theme="1"/>
        <rFont val="Calibri"/>
        <family val="2"/>
        <charset val="238"/>
        <scheme val="minor"/>
      </rPr>
      <t xml:space="preserve">
</t>
    </r>
    <r>
      <rPr>
        <b/>
        <sz val="16"/>
        <rFont val="Calibri"/>
        <family val="2"/>
        <charset val="238"/>
        <scheme val="minor"/>
      </rPr>
      <t>ZASTĘPCZA KOMUNIKACJA AUTOBUSOWA 
W DNIACH 15 VI 2025 - 30 VIII 2025 r.</t>
    </r>
    <r>
      <rPr>
        <b/>
        <sz val="16"/>
        <color rgb="FFC00000"/>
        <rFont val="Calibri"/>
        <family val="2"/>
        <charset val="238"/>
        <scheme val="minor"/>
      </rPr>
      <t xml:space="preserve">
ZESTAWIENIE LICZBY AUTOBUSÓW</t>
    </r>
  </si>
  <si>
    <t>1/-</t>
  </si>
  <si>
    <t>1.</t>
  </si>
  <si>
    <t>2.</t>
  </si>
  <si>
    <t>3.</t>
  </si>
  <si>
    <t>Trasa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</si>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</sst>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[hh]:mm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5" tint="-0.249977111117893"/>
      <name val="Calibri"/>
      <family val="2"/>
      <charset val="238"/>
      <scheme val="minor"/>
    </font>
    <font>
      <b/>
      <sz val="16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26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314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164" fontId="0" fillId="0" borderId="17" xfId="0" applyNumberFormat="1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20" fontId="0" fillId="0" borderId="0" xfId="0" applyNumberFormat="1"/>
    <xf numFmtId="0" fontId="0" fillId="0" borderId="13" xfId="0" applyBorder="1" applyAlignment="1">
      <alignment horizontal="left" vertical="center"/>
    </xf>
    <xf numFmtId="164" fontId="0" fillId="0" borderId="15" xfId="0" applyNumberFormat="1" applyBorder="1" applyAlignment="1">
      <alignment horizontal="center" vertical="center"/>
    </xf>
    <xf numFmtId="20" fontId="0" fillId="0" borderId="15" xfId="0" applyNumberFormat="1" applyBorder="1" applyAlignment="1">
      <alignment horizontal="center" vertical="center"/>
    </xf>
    <xf numFmtId="20" fontId="0" fillId="0" borderId="20" xfId="0" applyNumberFormat="1" applyBorder="1" applyAlignment="1">
      <alignment horizontal="center" vertical="center"/>
    </xf>
    <xf numFmtId="20" fontId="0" fillId="0" borderId="3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164" fontId="0" fillId="0" borderId="37" xfId="0" applyNumberFormat="1" applyBorder="1" applyAlignment="1">
      <alignment horizontal="center" vertical="center"/>
    </xf>
    <xf numFmtId="20" fontId="0" fillId="0" borderId="37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165" fontId="0" fillId="0" borderId="16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165" fontId="0" fillId="0" borderId="39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 wrapText="1"/>
    </xf>
    <xf numFmtId="166" fontId="0" fillId="0" borderId="37" xfId="0" applyNumberFormat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166" fontId="0" fillId="0" borderId="16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/>
    </xf>
    <xf numFmtId="0" fontId="16" fillId="0" borderId="0" xfId="2" applyAlignme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20" fontId="12" fillId="0" borderId="50" xfId="0" applyNumberFormat="1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5" fillId="6" borderId="32" xfId="0" applyFont="1" applyFill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20" fontId="3" fillId="3" borderId="56" xfId="0" applyNumberFormat="1" applyFont="1" applyFill="1" applyBorder="1" applyAlignment="1">
      <alignment horizontal="center" vertical="center"/>
    </xf>
    <xf numFmtId="20" fontId="5" fillId="3" borderId="56" xfId="0" applyNumberFormat="1" applyFont="1" applyFill="1" applyBorder="1" applyAlignment="1">
      <alignment horizontal="center" vertical="center"/>
    </xf>
    <xf numFmtId="0" fontId="12" fillId="6" borderId="56" xfId="0" applyFont="1" applyFill="1" applyBorder="1" applyAlignment="1">
      <alignment horizontal="center" vertical="center"/>
    </xf>
    <xf numFmtId="20" fontId="12" fillId="6" borderId="56" xfId="0" applyNumberFormat="1" applyFont="1" applyFill="1" applyBorder="1" applyAlignment="1">
      <alignment horizontal="center" vertical="center"/>
    </xf>
    <xf numFmtId="20" fontId="3" fillId="3" borderId="57" xfId="0" applyNumberFormat="1" applyFont="1" applyFill="1" applyBorder="1" applyAlignment="1">
      <alignment horizontal="center" vertical="center"/>
    </xf>
    <xf numFmtId="0" fontId="5" fillId="6" borderId="58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5" fillId="6" borderId="57" xfId="0" applyFont="1" applyFill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20" fontId="3" fillId="3" borderId="63" xfId="0" applyNumberFormat="1" applyFont="1" applyFill="1" applyBorder="1" applyAlignment="1">
      <alignment horizontal="center" vertical="center"/>
    </xf>
    <xf numFmtId="20" fontId="11" fillId="0" borderId="63" xfId="0" applyNumberFormat="1" applyFont="1" applyBorder="1" applyAlignment="1">
      <alignment horizontal="center" vertical="center"/>
    </xf>
    <xf numFmtId="20" fontId="3" fillId="3" borderId="64" xfId="0" applyNumberFormat="1" applyFont="1" applyFill="1" applyBorder="1" applyAlignment="1">
      <alignment horizontal="center" vertical="center"/>
    </xf>
    <xf numFmtId="20" fontId="3" fillId="0" borderId="62" xfId="0" applyNumberFormat="1" applyFont="1" applyBorder="1" applyAlignment="1">
      <alignment horizontal="center" vertical="center"/>
    </xf>
    <xf numFmtId="20" fontId="3" fillId="0" borderId="63" xfId="0" applyNumberFormat="1" applyFont="1" applyBorder="1" applyAlignment="1">
      <alignment horizontal="center" vertical="center"/>
    </xf>
    <xf numFmtId="20" fontId="3" fillId="0" borderId="64" xfId="0" applyNumberFormat="1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59" xfId="0" applyFont="1" applyFill="1" applyBorder="1" applyAlignment="1">
      <alignment horizontal="center" vertical="center"/>
    </xf>
    <xf numFmtId="0" fontId="5" fillId="6" borderId="60" xfId="0" applyFont="1" applyFill="1" applyBorder="1" applyAlignment="1">
      <alignment horizontal="center" vertical="center"/>
    </xf>
    <xf numFmtId="20" fontId="11" fillId="6" borderId="63" xfId="0" applyNumberFormat="1" applyFont="1" applyFill="1" applyBorder="1" applyAlignment="1">
      <alignment horizontal="center" vertical="center"/>
    </xf>
    <xf numFmtId="20" fontId="3" fillId="6" borderId="62" xfId="0" applyNumberFormat="1" applyFont="1" applyFill="1" applyBorder="1" applyAlignment="1">
      <alignment horizontal="center" vertical="center"/>
    </xf>
    <xf numFmtId="20" fontId="3" fillId="6" borderId="63" xfId="0" applyNumberFormat="1" applyFont="1" applyFill="1" applyBorder="1" applyAlignment="1">
      <alignment horizontal="center" vertical="center"/>
    </xf>
    <xf numFmtId="20" fontId="3" fillId="6" borderId="64" xfId="0" applyNumberFormat="1" applyFont="1" applyFill="1" applyBorder="1" applyAlignment="1">
      <alignment horizontal="center" vertical="center"/>
    </xf>
    <xf numFmtId="0" fontId="20" fillId="6" borderId="65" xfId="0" applyFont="1" applyFill="1" applyBorder="1" applyAlignment="1">
      <alignment horizontal="center" vertical="center"/>
    </xf>
    <xf numFmtId="0" fontId="20" fillId="6" borderId="66" xfId="0" applyFont="1" applyFill="1" applyBorder="1" applyAlignment="1">
      <alignment horizontal="center" vertical="center"/>
    </xf>
    <xf numFmtId="20" fontId="6" fillId="3" borderId="69" xfId="0" applyNumberFormat="1" applyFont="1" applyFill="1" applyBorder="1" applyAlignment="1">
      <alignment horizontal="center" vertical="center"/>
    </xf>
    <xf numFmtId="20" fontId="23" fillId="6" borderId="69" xfId="0" applyNumberFormat="1" applyFont="1" applyFill="1" applyBorder="1" applyAlignment="1">
      <alignment horizontal="center" vertical="center"/>
    </xf>
    <xf numFmtId="20" fontId="6" fillId="3" borderId="70" xfId="0" applyNumberFormat="1" applyFont="1" applyFill="1" applyBorder="1" applyAlignment="1">
      <alignment horizontal="center" vertical="center"/>
    </xf>
    <xf numFmtId="20" fontId="6" fillId="6" borderId="68" xfId="0" applyNumberFormat="1" applyFont="1" applyFill="1" applyBorder="1" applyAlignment="1">
      <alignment horizontal="center" vertical="center"/>
    </xf>
    <xf numFmtId="20" fontId="6" fillId="6" borderId="69" xfId="0" applyNumberFormat="1" applyFont="1" applyFill="1" applyBorder="1" applyAlignment="1">
      <alignment horizontal="center" vertical="center"/>
    </xf>
    <xf numFmtId="20" fontId="6" fillId="6" borderId="70" xfId="0" applyNumberFormat="1" applyFont="1" applyFill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20" fontId="6" fillId="3" borderId="58" xfId="0" applyNumberFormat="1" applyFont="1" applyFill="1" applyBorder="1" applyAlignment="1">
      <alignment horizontal="center" vertical="center"/>
    </xf>
    <xf numFmtId="20" fontId="6" fillId="3" borderId="56" xfId="0" applyNumberFormat="1" applyFont="1" applyFill="1" applyBorder="1" applyAlignment="1">
      <alignment horizontal="center" vertical="center"/>
    </xf>
    <xf numFmtId="20" fontId="6" fillId="0" borderId="56" xfId="0" applyNumberFormat="1" applyFont="1" applyBorder="1" applyAlignment="1">
      <alignment horizontal="center" vertical="center"/>
    </xf>
    <xf numFmtId="20" fontId="23" fillId="0" borderId="56" xfId="0" applyNumberFormat="1" applyFont="1" applyBorder="1" applyAlignment="1">
      <alignment horizontal="center" vertical="center"/>
    </xf>
    <xf numFmtId="20" fontId="6" fillId="3" borderId="57" xfId="0" applyNumberFormat="1" applyFont="1" applyFill="1" applyBorder="1" applyAlignment="1">
      <alignment horizontal="center" vertical="center"/>
    </xf>
    <xf numFmtId="20" fontId="6" fillId="0" borderId="58" xfId="0" applyNumberFormat="1" applyFont="1" applyBorder="1" applyAlignment="1">
      <alignment horizontal="center" vertical="center"/>
    </xf>
    <xf numFmtId="20" fontId="6" fillId="0" borderId="57" xfId="0" applyNumberFormat="1" applyFont="1" applyBorder="1" applyAlignment="1">
      <alignment horizontal="center" vertical="center"/>
    </xf>
    <xf numFmtId="20" fontId="3" fillId="3" borderId="62" xfId="0" applyNumberFormat="1" applyFont="1" applyFill="1" applyBorder="1" applyAlignment="1">
      <alignment horizontal="center" vertical="center"/>
    </xf>
    <xf numFmtId="20" fontId="6" fillId="3" borderId="68" xfId="0" applyNumberFormat="1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20" fontId="6" fillId="3" borderId="73" xfId="0" applyNumberFormat="1" applyFont="1" applyFill="1" applyBorder="1" applyAlignment="1">
      <alignment horizontal="center" vertical="center"/>
    </xf>
    <xf numFmtId="20" fontId="6" fillId="3" borderId="74" xfId="0" applyNumberFormat="1" applyFont="1" applyFill="1" applyBorder="1" applyAlignment="1">
      <alignment horizontal="center" vertical="center"/>
    </xf>
    <xf numFmtId="20" fontId="6" fillId="0" borderId="74" xfId="0" applyNumberFormat="1" applyFont="1" applyBorder="1" applyAlignment="1">
      <alignment horizontal="center" vertical="center"/>
    </xf>
    <xf numFmtId="20" fontId="6" fillId="3" borderId="75" xfId="0" applyNumberFormat="1" applyFont="1" applyFill="1" applyBorder="1" applyAlignment="1">
      <alignment horizontal="center" vertical="center"/>
    </xf>
    <xf numFmtId="20" fontId="6" fillId="0" borderId="73" xfId="0" applyNumberFormat="1" applyFont="1" applyBorder="1" applyAlignment="1">
      <alignment horizontal="center" vertical="center"/>
    </xf>
    <xf numFmtId="20" fontId="6" fillId="0" borderId="75" xfId="0" applyNumberFormat="1" applyFont="1" applyBorder="1" applyAlignment="1">
      <alignment horizontal="center" vertical="center"/>
    </xf>
    <xf numFmtId="20" fontId="5" fillId="0" borderId="0" xfId="0" applyNumberFormat="1" applyFont="1" applyAlignment="1">
      <alignment horizontal="center" vertical="center"/>
    </xf>
    <xf numFmtId="0" fontId="5" fillId="6" borderId="76" xfId="0" applyFont="1" applyFill="1" applyBorder="1" applyAlignment="1">
      <alignment horizontal="center" vertical="center"/>
    </xf>
    <xf numFmtId="0" fontId="5" fillId="6" borderId="77" xfId="0" applyFont="1" applyFill="1" applyBorder="1" applyAlignment="1">
      <alignment horizontal="center" vertical="center"/>
    </xf>
    <xf numFmtId="0" fontId="20" fillId="6" borderId="77" xfId="0" applyFont="1" applyFill="1" applyBorder="1" applyAlignment="1">
      <alignment horizontal="center" vertical="center"/>
    </xf>
    <xf numFmtId="0" fontId="5" fillId="6" borderId="78" xfId="0" applyFont="1" applyFill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 vertical="center" wrapText="1"/>
    </xf>
    <xf numFmtId="0" fontId="5" fillId="0" borderId="8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textRotation="90"/>
    </xf>
    <xf numFmtId="0" fontId="5" fillId="0" borderId="29" xfId="0" applyFont="1" applyBorder="1" applyAlignment="1">
      <alignment horizontal="center" vertical="center" textRotation="90"/>
    </xf>
    <xf numFmtId="0" fontId="5" fillId="0" borderId="7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86" xfId="0" applyFont="1" applyBorder="1" applyAlignment="1">
      <alignment horizontal="center" vertical="center"/>
    </xf>
    <xf numFmtId="0" fontId="20" fillId="0" borderId="87" xfId="0" applyFont="1" applyBorder="1" applyAlignment="1">
      <alignment horizontal="center" vertical="center"/>
    </xf>
    <xf numFmtId="20" fontId="20" fillId="3" borderId="86" xfId="0" applyNumberFormat="1" applyFont="1" applyFill="1" applyBorder="1" applyAlignment="1">
      <alignment horizontal="center" vertical="center"/>
    </xf>
    <xf numFmtId="20" fontId="20" fillId="3" borderId="88" xfId="0" applyNumberFormat="1" applyFont="1" applyFill="1" applyBorder="1" applyAlignment="1">
      <alignment horizontal="center" vertical="center"/>
    </xf>
    <xf numFmtId="20" fontId="20" fillId="0" borderId="88" xfId="0" applyNumberFormat="1" applyFont="1" applyBorder="1" applyAlignment="1">
      <alignment horizontal="center" vertical="center"/>
    </xf>
    <xf numFmtId="20" fontId="20" fillId="0" borderId="87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64" xfId="0" applyFont="1" applyFill="1" applyBorder="1" applyAlignment="1">
      <alignment horizontal="center" vertical="center"/>
    </xf>
    <xf numFmtId="20" fontId="5" fillId="3" borderId="59" xfId="0" applyNumberFormat="1" applyFont="1" applyFill="1" applyBorder="1" applyAlignment="1">
      <alignment horizontal="center" vertical="center"/>
    </xf>
    <xf numFmtId="20" fontId="5" fillId="3" borderId="63" xfId="0" applyNumberFormat="1" applyFont="1" applyFill="1" applyBorder="1" applyAlignment="1">
      <alignment horizontal="center" vertical="center"/>
    </xf>
    <xf numFmtId="20" fontId="5" fillId="6" borderId="63" xfId="0" applyNumberFormat="1" applyFont="1" applyFill="1" applyBorder="1" applyAlignment="1">
      <alignment horizontal="center" vertical="center"/>
    </xf>
    <xf numFmtId="20" fontId="5" fillId="6" borderId="64" xfId="0" applyNumberFormat="1" applyFont="1" applyFill="1" applyBorder="1" applyAlignment="1">
      <alignment horizontal="center" vertical="center"/>
    </xf>
    <xf numFmtId="0" fontId="20" fillId="0" borderId="89" xfId="0" applyFont="1" applyBorder="1" applyAlignment="1">
      <alignment horizontal="center" vertical="center"/>
    </xf>
    <xf numFmtId="0" fontId="20" fillId="0" borderId="90" xfId="0" applyFont="1" applyBorder="1" applyAlignment="1">
      <alignment horizontal="center" vertical="center"/>
    </xf>
    <xf numFmtId="20" fontId="20" fillId="3" borderId="89" xfId="0" applyNumberFormat="1" applyFont="1" applyFill="1" applyBorder="1" applyAlignment="1">
      <alignment horizontal="center" vertical="center"/>
    </xf>
    <xf numFmtId="20" fontId="20" fillId="3" borderId="91" xfId="0" applyNumberFormat="1" applyFont="1" applyFill="1" applyBorder="1" applyAlignment="1">
      <alignment horizontal="center" vertical="center"/>
    </xf>
    <xf numFmtId="20" fontId="20" fillId="0" borderId="91" xfId="0" applyNumberFormat="1" applyFont="1" applyBorder="1" applyAlignment="1">
      <alignment horizontal="center" vertical="center"/>
    </xf>
    <xf numFmtId="20" fontId="20" fillId="0" borderId="90" xfId="0" applyNumberFormat="1" applyFont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92" xfId="0" applyFont="1" applyFill="1" applyBorder="1" applyAlignment="1">
      <alignment horizontal="center" vertical="center"/>
    </xf>
    <xf numFmtId="0" fontId="20" fillId="6" borderId="93" xfId="0" applyFont="1" applyFill="1" applyBorder="1" applyAlignment="1">
      <alignment horizontal="center" vertical="center"/>
    </xf>
    <xf numFmtId="20" fontId="20" fillId="3" borderId="92" xfId="0" applyNumberFormat="1" applyFont="1" applyFill="1" applyBorder="1" applyAlignment="1">
      <alignment horizontal="center" vertical="center"/>
    </xf>
    <xf numFmtId="20" fontId="20" fillId="3" borderId="94" xfId="0" applyNumberFormat="1" applyFont="1" applyFill="1" applyBorder="1" applyAlignment="1">
      <alignment horizontal="center" vertical="center"/>
    </xf>
    <xf numFmtId="20" fontId="20" fillId="6" borderId="94" xfId="0" applyNumberFormat="1" applyFont="1" applyFill="1" applyBorder="1" applyAlignment="1">
      <alignment horizontal="center" vertical="center"/>
    </xf>
    <xf numFmtId="20" fontId="25" fillId="6" borderId="94" xfId="0" applyNumberFormat="1" applyFont="1" applyFill="1" applyBorder="1" applyAlignment="1">
      <alignment horizontal="center" vertical="center"/>
    </xf>
    <xf numFmtId="20" fontId="20" fillId="6" borderId="93" xfId="0" applyNumberFormat="1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20" fontId="5" fillId="0" borderId="63" xfId="0" applyNumberFormat="1" applyFont="1" applyBorder="1" applyAlignment="1">
      <alignment horizontal="center" vertical="center"/>
    </xf>
    <xf numFmtId="20" fontId="12" fillId="0" borderId="63" xfId="0" applyNumberFormat="1" applyFont="1" applyBorder="1" applyAlignment="1">
      <alignment horizontal="center" vertical="center"/>
    </xf>
    <xf numFmtId="20" fontId="5" fillId="0" borderId="64" xfId="0" applyNumberFormat="1" applyFont="1" applyBorder="1" applyAlignment="1">
      <alignment horizontal="center" vertical="center"/>
    </xf>
    <xf numFmtId="20" fontId="12" fillId="6" borderId="63" xfId="0" applyNumberFormat="1" applyFont="1" applyFill="1" applyBorder="1" applyAlignment="1">
      <alignment horizontal="center" vertical="center"/>
    </xf>
    <xf numFmtId="20" fontId="25" fillId="0" borderId="91" xfId="0" applyNumberFormat="1" applyFont="1" applyBorder="1" applyAlignment="1">
      <alignment horizontal="center" vertical="center"/>
    </xf>
    <xf numFmtId="20" fontId="20" fillId="3" borderId="93" xfId="0" applyNumberFormat="1" applyFont="1" applyFill="1" applyBorder="1" applyAlignment="1">
      <alignment horizontal="center" vertical="center"/>
    </xf>
    <xf numFmtId="20" fontId="5" fillId="3" borderId="64" xfId="0" applyNumberFormat="1" applyFont="1" applyFill="1" applyBorder="1" applyAlignment="1">
      <alignment horizontal="center" vertical="center"/>
    </xf>
    <xf numFmtId="0" fontId="5" fillId="6" borderId="89" xfId="0" applyFont="1" applyFill="1" applyBorder="1" applyAlignment="1">
      <alignment horizontal="center" vertical="center"/>
    </xf>
    <xf numFmtId="0" fontId="5" fillId="6" borderId="90" xfId="0" applyFont="1" applyFill="1" applyBorder="1" applyAlignment="1">
      <alignment horizontal="center" vertical="center"/>
    </xf>
    <xf numFmtId="20" fontId="5" fillId="3" borderId="89" xfId="0" applyNumberFormat="1" applyFont="1" applyFill="1" applyBorder="1" applyAlignment="1">
      <alignment horizontal="center" vertical="center"/>
    </xf>
    <xf numFmtId="20" fontId="5" fillId="3" borderId="91" xfId="0" applyNumberFormat="1" applyFont="1" applyFill="1" applyBorder="1" applyAlignment="1">
      <alignment horizontal="center" vertical="center"/>
    </xf>
    <xf numFmtId="20" fontId="12" fillId="6" borderId="91" xfId="0" applyNumberFormat="1" applyFont="1" applyFill="1" applyBorder="1" applyAlignment="1">
      <alignment horizontal="center" vertical="center"/>
    </xf>
    <xf numFmtId="20" fontId="5" fillId="3" borderId="90" xfId="0" applyNumberFormat="1" applyFont="1" applyFill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20" fontId="12" fillId="0" borderId="81" xfId="0" applyNumberFormat="1" applyFont="1" applyBorder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20" fontId="12" fillId="0" borderId="82" xfId="0" applyNumberFormat="1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26" fillId="0" borderId="81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0" xfId="0" quotePrefix="1" applyFont="1" applyFill="1" applyAlignment="1">
      <alignment horizontal="center" vertical="center" wrapText="1"/>
    </xf>
    <xf numFmtId="20" fontId="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/>
    </xf>
    <xf numFmtId="0" fontId="5" fillId="2" borderId="0" xfId="0" quotePrefix="1" applyFont="1" applyFill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0" fontId="12" fillId="0" borderId="99" xfId="0" applyNumberFormat="1" applyFont="1" applyBorder="1" applyAlignment="1">
      <alignment horizontal="center" vertical="center"/>
    </xf>
    <xf numFmtId="20" fontId="12" fillId="0" borderId="98" xfId="0" applyNumberFormat="1" applyFont="1" applyBorder="1" applyAlignment="1">
      <alignment horizontal="center" vertical="center"/>
    </xf>
    <xf numFmtId="20" fontId="12" fillId="6" borderId="96" xfId="0" applyNumberFormat="1" applyFont="1" applyFill="1" applyBorder="1" applyAlignment="1">
      <alignment horizontal="center" vertical="center"/>
    </xf>
    <xf numFmtId="20" fontId="12" fillId="6" borderId="62" xfId="0" applyNumberFormat="1" applyFont="1" applyFill="1" applyBorder="1" applyAlignment="1">
      <alignment horizontal="center" vertical="center"/>
    </xf>
    <xf numFmtId="20" fontId="12" fillId="0" borderId="96" xfId="0" applyNumberFormat="1" applyFont="1" applyBorder="1" applyAlignment="1">
      <alignment horizontal="center" vertical="center"/>
    </xf>
    <xf numFmtId="20" fontId="12" fillId="0" borderId="62" xfId="0" applyNumberFormat="1" applyFont="1" applyBorder="1" applyAlignment="1">
      <alignment horizontal="center" vertical="center"/>
    </xf>
    <xf numFmtId="20" fontId="12" fillId="6" borderId="97" xfId="0" applyNumberFormat="1" applyFont="1" applyFill="1" applyBorder="1" applyAlignment="1">
      <alignment horizontal="center" vertical="center"/>
    </xf>
    <xf numFmtId="20" fontId="12" fillId="6" borderId="68" xfId="0" applyNumberFormat="1" applyFont="1" applyFill="1" applyBorder="1" applyAlignment="1">
      <alignment horizontal="center" vertical="center"/>
    </xf>
    <xf numFmtId="20" fontId="12" fillId="0" borderId="83" xfId="0" applyNumberFormat="1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 wrapText="1"/>
    </xf>
    <xf numFmtId="0" fontId="5" fillId="0" borderId="84" xfId="0" applyFont="1" applyBorder="1" applyAlignment="1">
      <alignment horizontal="center" vertical="center" wrapText="1"/>
    </xf>
    <xf numFmtId="20" fontId="25" fillId="6" borderId="95" xfId="0" applyNumberFormat="1" applyFont="1" applyFill="1" applyBorder="1" applyAlignment="1">
      <alignment horizontal="center" vertical="center"/>
    </xf>
    <xf numFmtId="20" fontId="25" fillId="6" borderId="55" xfId="0" applyNumberFormat="1" applyFont="1" applyFill="1" applyBorder="1" applyAlignment="1">
      <alignment horizontal="center" vertical="center"/>
    </xf>
    <xf numFmtId="0" fontId="17" fillId="5" borderId="40" xfId="0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41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42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/>
    </xf>
    <xf numFmtId="0" fontId="18" fillId="5" borderId="41" xfId="0" applyFont="1" applyFill="1" applyBorder="1" applyAlignment="1">
      <alignment horizontal="center" vertical="center"/>
    </xf>
    <xf numFmtId="0" fontId="18" fillId="5" borderId="42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20" fontId="11" fillId="0" borderId="49" xfId="0" applyNumberFormat="1" applyFont="1" applyBorder="1" applyAlignment="1">
      <alignment horizontal="center" vertical="center"/>
    </xf>
    <xf numFmtId="20" fontId="11" fillId="0" borderId="48" xfId="0" applyNumberFormat="1" applyFont="1" applyBorder="1" applyAlignment="1">
      <alignment horizontal="center" vertical="center"/>
    </xf>
    <xf numFmtId="20" fontId="12" fillId="0" borderId="49" xfId="0" applyNumberFormat="1" applyFont="1" applyBorder="1" applyAlignment="1">
      <alignment horizontal="center" vertical="center"/>
    </xf>
    <xf numFmtId="20" fontId="12" fillId="0" borderId="27" xfId="0" applyNumberFormat="1" applyFont="1" applyBorder="1" applyAlignment="1">
      <alignment horizontal="center" vertical="center"/>
    </xf>
    <xf numFmtId="0" fontId="11" fillId="6" borderId="54" xfId="0" applyFont="1" applyFill="1" applyBorder="1" applyAlignment="1">
      <alignment horizontal="center" vertical="center"/>
    </xf>
    <xf numFmtId="0" fontId="11" fillId="6" borderId="55" xfId="0" applyFont="1" applyFill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6" borderId="61" xfId="0" applyFont="1" applyFill="1" applyBorder="1" applyAlignment="1">
      <alignment horizontal="center" vertical="center"/>
    </xf>
    <xf numFmtId="0" fontId="11" fillId="6" borderId="62" xfId="0" applyFont="1" applyFill="1" applyBorder="1" applyAlignment="1">
      <alignment horizontal="center" vertical="center"/>
    </xf>
    <xf numFmtId="20" fontId="23" fillId="6" borderId="67" xfId="0" applyNumberFormat="1" applyFont="1" applyFill="1" applyBorder="1" applyAlignment="1">
      <alignment horizontal="center" vertical="center"/>
    </xf>
    <xf numFmtId="20" fontId="23" fillId="6" borderId="68" xfId="0" applyNumberFormat="1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</cellXfs>
  <cellStyles count="3">
    <cellStyle name="Hiperłącze" xfId="2" builtinId="8"/>
    <cellStyle name="Normalny" xfId="0" builtinId="0"/>
    <cellStyle name="Normalny 2 2" xfId="1" xr:uid="{A1492612-4427-4E62-9127-79B0F18C43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1FBE1-6725-4924-8101-0378362A16F2}">
  <sheetPr>
    <pageSetUpPr fitToPage="1"/>
  </sheetPr>
  <dimension ref="A1:K22"/>
  <sheetViews>
    <sheetView zoomScaleNormal="100" zoomScaleSheetLayoutView="90" workbookViewId="0">
      <selection activeCell="C11" sqref="C11:F11"/>
    </sheetView>
  </sheetViews>
  <sheetFormatPr defaultRowHeight="15" x14ac:dyDescent="0.25"/>
  <cols>
    <col min="1" max="1" width="6" style="3" bestFit="1" customWidth="1"/>
    <col min="2" max="2" width="10.5703125" customWidth="1"/>
    <col min="3" max="3" width="14.42578125" bestFit="1" customWidth="1"/>
    <col min="4" max="4" width="13.140625" customWidth="1"/>
    <col min="5" max="5" width="23.42578125" bestFit="1" customWidth="1"/>
    <col min="6" max="6" width="12.5703125" customWidth="1"/>
    <col min="7" max="7" width="18" customWidth="1"/>
    <col min="8" max="8" width="15.5703125" customWidth="1"/>
    <col min="9" max="9" width="20" customWidth="1"/>
    <col min="10" max="10" width="23.28515625" customWidth="1"/>
    <col min="11" max="11" width="24.28515625" customWidth="1"/>
  </cols>
  <sheetData>
    <row r="1" spans="1:11" ht="105" customHeight="1" x14ac:dyDescent="0.25">
      <c r="A1" s="217" t="s">
        <v>84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ht="19.5" customHeight="1" x14ac:dyDescent="0.25">
      <c r="A2" s="219" t="s">
        <v>8</v>
      </c>
      <c r="B2" s="219" t="s">
        <v>0</v>
      </c>
      <c r="C2" s="218" t="s">
        <v>89</v>
      </c>
      <c r="D2" s="218"/>
      <c r="E2" s="218"/>
      <c r="F2" s="218"/>
      <c r="G2" s="219" t="s">
        <v>1</v>
      </c>
      <c r="H2" s="219" t="s">
        <v>2</v>
      </c>
      <c r="I2" s="219" t="s">
        <v>12</v>
      </c>
      <c r="J2" s="219" t="s">
        <v>13</v>
      </c>
      <c r="K2" s="219" t="s">
        <v>3</v>
      </c>
    </row>
    <row r="3" spans="1:11" ht="19.5" customHeight="1" x14ac:dyDescent="0.25">
      <c r="A3" s="219"/>
      <c r="B3" s="219"/>
      <c r="C3" s="218"/>
      <c r="D3" s="218"/>
      <c r="E3" s="218"/>
      <c r="F3" s="218"/>
      <c r="G3" s="219"/>
      <c r="H3" s="219"/>
      <c r="I3" s="219"/>
      <c r="J3" s="219"/>
      <c r="K3" s="219"/>
    </row>
    <row r="4" spans="1:11" ht="22.5" customHeight="1" x14ac:dyDescent="0.25">
      <c r="A4" s="8" t="s">
        <v>86</v>
      </c>
      <c r="B4" s="61">
        <v>32556</v>
      </c>
      <c r="C4" s="67" t="s">
        <v>11</v>
      </c>
      <c r="D4" s="203">
        <v>0.36458333333333331</v>
      </c>
      <c r="E4" s="67" t="s">
        <v>47</v>
      </c>
      <c r="F4" s="203">
        <v>0.40069444444444446</v>
      </c>
      <c r="G4" s="201" t="s">
        <v>77</v>
      </c>
      <c r="H4" s="205">
        <v>46</v>
      </c>
      <c r="I4" s="75" t="s">
        <v>85</v>
      </c>
      <c r="J4" s="216"/>
      <c r="K4" s="1"/>
    </row>
    <row r="5" spans="1:11" ht="22.5" customHeight="1" x14ac:dyDescent="0.25">
      <c r="A5" s="8" t="s">
        <v>87</v>
      </c>
      <c r="B5" s="61">
        <v>32556</v>
      </c>
      <c r="C5" s="67" t="s">
        <v>10</v>
      </c>
      <c r="D5" s="203">
        <v>0.35486111111111113</v>
      </c>
      <c r="E5" s="67" t="s">
        <v>47</v>
      </c>
      <c r="F5" s="203">
        <v>0.41666666666666669</v>
      </c>
      <c r="G5" s="206" t="s">
        <v>78</v>
      </c>
      <c r="H5" s="204">
        <v>30</v>
      </c>
      <c r="I5" s="75" t="s">
        <v>85</v>
      </c>
      <c r="J5" s="216"/>
      <c r="K5" s="1"/>
    </row>
    <row r="6" spans="1:11" ht="22.5" customHeight="1" x14ac:dyDescent="0.25">
      <c r="A6" s="8" t="s">
        <v>88</v>
      </c>
      <c r="B6" s="61">
        <v>39574</v>
      </c>
      <c r="C6" s="67" t="s">
        <v>10</v>
      </c>
      <c r="D6" s="203">
        <v>0.74305555555555558</v>
      </c>
      <c r="E6" s="67" t="s">
        <v>11</v>
      </c>
      <c r="F6" s="203">
        <v>0.76875000000000004</v>
      </c>
      <c r="G6" s="206" t="s">
        <v>78</v>
      </c>
      <c r="H6" s="205">
        <v>24</v>
      </c>
      <c r="I6" s="75" t="s">
        <v>85</v>
      </c>
      <c r="J6" s="216"/>
      <c r="K6" s="1"/>
    </row>
    <row r="7" spans="1:11" ht="22.5" customHeight="1" x14ac:dyDescent="0.25">
      <c r="A7" s="8" t="s">
        <v>90</v>
      </c>
      <c r="B7" s="61">
        <v>32556</v>
      </c>
      <c r="C7" s="67" t="s">
        <v>11</v>
      </c>
      <c r="D7" s="203">
        <v>0.36458333333333331</v>
      </c>
      <c r="E7" s="67" t="s">
        <v>47</v>
      </c>
      <c r="F7" s="203">
        <v>0.3923611111111111</v>
      </c>
      <c r="G7" s="201" t="s">
        <v>77</v>
      </c>
      <c r="H7" s="204">
        <v>46</v>
      </c>
      <c r="I7" s="75" t="s">
        <v>85</v>
      </c>
      <c r="J7" s="216"/>
      <c r="K7" s="1"/>
    </row>
    <row r="8" spans="1:11" ht="22.5" customHeight="1" x14ac:dyDescent="0.25">
      <c r="A8" s="8" t="s">
        <v>91</v>
      </c>
      <c r="B8" s="61">
        <v>23859</v>
      </c>
      <c r="C8" s="67" t="s">
        <v>47</v>
      </c>
      <c r="D8" s="203">
        <v>0.50624999999999998</v>
      </c>
      <c r="E8" s="67" t="s">
        <v>34</v>
      </c>
      <c r="F8" s="203">
        <v>0.52361111111111114</v>
      </c>
      <c r="G8" s="201" t="s">
        <v>77</v>
      </c>
      <c r="H8" s="205">
        <v>33</v>
      </c>
      <c r="I8" s="75" t="s">
        <v>85</v>
      </c>
      <c r="J8" s="216"/>
      <c r="K8" s="1"/>
    </row>
    <row r="9" spans="1:11" ht="22.5" customHeight="1" x14ac:dyDescent="0.25">
      <c r="A9" s="8" t="s">
        <v>92</v>
      </c>
      <c r="B9" s="61">
        <v>33816</v>
      </c>
      <c r="C9" s="67" t="s">
        <v>11</v>
      </c>
      <c r="D9" s="203">
        <v>0.69652777777777775</v>
      </c>
      <c r="E9" s="67" t="s">
        <v>34</v>
      </c>
      <c r="F9" s="203">
        <v>0.71527777777777779</v>
      </c>
      <c r="G9" s="201" t="s">
        <v>77</v>
      </c>
      <c r="H9" s="204">
        <v>33</v>
      </c>
      <c r="I9" s="75" t="s">
        <v>85</v>
      </c>
      <c r="J9" s="216"/>
      <c r="K9" s="1"/>
    </row>
    <row r="10" spans="1:11" ht="22.5" customHeight="1" x14ac:dyDescent="0.25">
      <c r="A10" s="8" t="s">
        <v>93</v>
      </c>
      <c r="B10" s="61">
        <v>32556</v>
      </c>
      <c r="C10" s="67" t="s">
        <v>10</v>
      </c>
      <c r="D10" s="203">
        <v>0.35486111111111113</v>
      </c>
      <c r="E10" s="67" t="s">
        <v>47</v>
      </c>
      <c r="F10" s="203">
        <v>0.4</v>
      </c>
      <c r="G10" s="206" t="s">
        <v>78</v>
      </c>
      <c r="H10" s="205">
        <v>30</v>
      </c>
      <c r="I10" s="75" t="s">
        <v>85</v>
      </c>
      <c r="J10" s="216"/>
      <c r="K10" s="1"/>
    </row>
    <row r="11" spans="1:11" ht="22.5" customHeight="1" x14ac:dyDescent="0.25">
      <c r="A11" s="8" t="s">
        <v>94</v>
      </c>
      <c r="B11" s="61">
        <v>39574</v>
      </c>
      <c r="C11" s="67" t="s">
        <v>10</v>
      </c>
      <c r="D11" s="203">
        <v>0.74305555555555558</v>
      </c>
      <c r="E11" s="67" t="s">
        <v>11</v>
      </c>
      <c r="F11" s="203">
        <v>0.76875000000000004</v>
      </c>
      <c r="G11" s="206" t="s">
        <v>78</v>
      </c>
      <c r="H11" s="204">
        <v>20</v>
      </c>
      <c r="I11" s="75" t="s">
        <v>85</v>
      </c>
      <c r="J11" s="216"/>
      <c r="K11" s="1"/>
    </row>
    <row r="12" spans="1:11" ht="22.5" customHeight="1" x14ac:dyDescent="0.25">
      <c r="A12" s="8" t="s">
        <v>95</v>
      </c>
      <c r="B12" s="61">
        <v>23855</v>
      </c>
      <c r="C12" s="67" t="s">
        <v>47</v>
      </c>
      <c r="D12" s="203">
        <v>0.35347222222222224</v>
      </c>
      <c r="E12" s="67" t="s">
        <v>11</v>
      </c>
      <c r="F12" s="203">
        <v>0.38958333333333334</v>
      </c>
      <c r="G12" s="201" t="s">
        <v>77</v>
      </c>
      <c r="H12" s="205">
        <v>47</v>
      </c>
      <c r="I12" s="75" t="s">
        <v>85</v>
      </c>
      <c r="J12" s="216"/>
      <c r="K12" s="1"/>
    </row>
    <row r="13" spans="1:11" ht="22.5" customHeight="1" x14ac:dyDescent="0.25">
      <c r="A13" s="8" t="s">
        <v>96</v>
      </c>
      <c r="B13" s="61">
        <v>33816</v>
      </c>
      <c r="C13" s="67" t="s">
        <v>11</v>
      </c>
      <c r="D13" s="203">
        <v>0.69652777777777775</v>
      </c>
      <c r="E13" s="67" t="s">
        <v>34</v>
      </c>
      <c r="F13" s="203">
        <v>0.71527777777777779</v>
      </c>
      <c r="G13" s="201" t="s">
        <v>77</v>
      </c>
      <c r="H13" s="204">
        <v>33</v>
      </c>
      <c r="I13" s="75" t="s">
        <v>85</v>
      </c>
      <c r="J13" s="216"/>
      <c r="K13" s="1"/>
    </row>
    <row r="14" spans="1:11" ht="22.5" customHeight="1" x14ac:dyDescent="0.25">
      <c r="A14" s="8" t="s">
        <v>97</v>
      </c>
      <c r="B14" s="61">
        <v>23855</v>
      </c>
      <c r="C14" s="67" t="s">
        <v>47</v>
      </c>
      <c r="D14" s="203">
        <v>0.34375</v>
      </c>
      <c r="E14" s="67" t="s">
        <v>10</v>
      </c>
      <c r="F14" s="203">
        <v>0.40625</v>
      </c>
      <c r="G14" s="206" t="s">
        <v>78</v>
      </c>
      <c r="H14" s="205">
        <v>30</v>
      </c>
      <c r="I14" s="75" t="s">
        <v>85</v>
      </c>
      <c r="J14" s="216"/>
      <c r="K14" s="1"/>
    </row>
    <row r="15" spans="1:11" ht="22.5" customHeight="1" x14ac:dyDescent="0.25">
      <c r="A15" s="8" t="s">
        <v>98</v>
      </c>
      <c r="B15" s="61">
        <v>23859</v>
      </c>
      <c r="C15" s="67" t="s">
        <v>47</v>
      </c>
      <c r="D15" s="203">
        <v>0.50624999999999998</v>
      </c>
      <c r="E15" s="67" t="s">
        <v>32</v>
      </c>
      <c r="F15" s="203">
        <v>0.52361111111111114</v>
      </c>
      <c r="G15" s="206" t="s">
        <v>78</v>
      </c>
      <c r="H15" s="204">
        <v>21</v>
      </c>
      <c r="I15" s="75" t="s">
        <v>85</v>
      </c>
      <c r="J15" s="216"/>
      <c r="K15" s="1"/>
    </row>
    <row r="16" spans="1:11" ht="22.5" customHeight="1" x14ac:dyDescent="0.25">
      <c r="A16" s="8" t="s">
        <v>99</v>
      </c>
      <c r="B16" s="61">
        <v>33816</v>
      </c>
      <c r="C16" s="67" t="s">
        <v>11</v>
      </c>
      <c r="D16" s="203">
        <v>0.69652777777777775</v>
      </c>
      <c r="E16" s="67" t="s">
        <v>34</v>
      </c>
      <c r="F16" s="203">
        <v>0.71527777777777779</v>
      </c>
      <c r="G16" s="206" t="s">
        <v>78</v>
      </c>
      <c r="H16" s="205">
        <v>21</v>
      </c>
      <c r="I16" s="75" t="s">
        <v>85</v>
      </c>
      <c r="J16" s="216"/>
      <c r="K16" s="1"/>
    </row>
    <row r="17" spans="1:11" ht="22.5" customHeight="1" x14ac:dyDescent="0.25">
      <c r="A17" s="8" t="s">
        <v>100</v>
      </c>
      <c r="B17" s="61">
        <v>23855</v>
      </c>
      <c r="C17" s="67" t="s">
        <v>47</v>
      </c>
      <c r="D17" s="203">
        <v>0.36180555555555555</v>
      </c>
      <c r="E17" s="67" t="s">
        <v>11</v>
      </c>
      <c r="F17" s="203">
        <v>0.38958333333333334</v>
      </c>
      <c r="G17" s="201" t="s">
        <v>77</v>
      </c>
      <c r="H17" s="204">
        <v>33</v>
      </c>
      <c r="I17" s="75" t="s">
        <v>85</v>
      </c>
      <c r="J17" s="216"/>
      <c r="K17" s="1"/>
    </row>
    <row r="18" spans="1:11" ht="22.5" customHeight="1" x14ac:dyDescent="0.25">
      <c r="A18" s="8" t="s">
        <v>101</v>
      </c>
      <c r="B18" s="61">
        <v>23855</v>
      </c>
      <c r="C18" s="67" t="s">
        <v>47</v>
      </c>
      <c r="D18" s="203">
        <v>0.3611111111111111</v>
      </c>
      <c r="E18" s="67" t="s">
        <v>10</v>
      </c>
      <c r="F18" s="203">
        <v>0.40625</v>
      </c>
      <c r="G18" s="206" t="s">
        <v>78</v>
      </c>
      <c r="H18" s="205">
        <v>30</v>
      </c>
      <c r="I18" s="75" t="s">
        <v>85</v>
      </c>
      <c r="J18" s="216"/>
      <c r="K18" s="1"/>
    </row>
    <row r="19" spans="1:11" ht="22.5" customHeight="1" x14ac:dyDescent="0.25">
      <c r="A19" s="8" t="s">
        <v>102</v>
      </c>
      <c r="B19" s="61">
        <v>33806</v>
      </c>
      <c r="C19" s="67" t="s">
        <v>10</v>
      </c>
      <c r="D19" s="203">
        <v>0.4152777777777778</v>
      </c>
      <c r="E19" s="67" t="s">
        <v>11</v>
      </c>
      <c r="F19" s="203">
        <v>0.44097222222222221</v>
      </c>
      <c r="G19" s="206" t="s">
        <v>78</v>
      </c>
      <c r="H19" s="204">
        <v>30</v>
      </c>
      <c r="I19" s="75" t="s">
        <v>85</v>
      </c>
      <c r="J19" s="216"/>
      <c r="K19" s="1"/>
    </row>
    <row r="20" spans="1:11" ht="22.5" customHeight="1" x14ac:dyDescent="0.25">
      <c r="A20" s="8" t="s">
        <v>103</v>
      </c>
      <c r="B20" s="61">
        <v>32808</v>
      </c>
      <c r="C20" s="67" t="s">
        <v>34</v>
      </c>
      <c r="D20" s="203">
        <v>0.49513888888888891</v>
      </c>
      <c r="E20" s="67" t="s">
        <v>47</v>
      </c>
      <c r="F20" s="203">
        <v>0.51249999999999996</v>
      </c>
      <c r="G20" s="206" t="s">
        <v>78</v>
      </c>
      <c r="H20" s="205">
        <v>21</v>
      </c>
      <c r="I20" s="75" t="s">
        <v>85</v>
      </c>
      <c r="J20" s="216"/>
      <c r="K20" s="1"/>
    </row>
    <row r="21" spans="1:11" ht="22.5" customHeight="1" x14ac:dyDescent="0.25">
      <c r="A21" s="8" t="s">
        <v>104</v>
      </c>
      <c r="B21" s="61">
        <v>33861</v>
      </c>
      <c r="C21" s="67" t="s">
        <v>11</v>
      </c>
      <c r="D21" s="203">
        <v>0.54236111111111107</v>
      </c>
      <c r="E21" s="67" t="s">
        <v>10</v>
      </c>
      <c r="F21" s="203">
        <v>0.56874999999999998</v>
      </c>
      <c r="G21" s="206" t="s">
        <v>78</v>
      </c>
      <c r="H21" s="204">
        <v>30</v>
      </c>
      <c r="I21" s="75" t="s">
        <v>85</v>
      </c>
      <c r="J21" s="216"/>
      <c r="K21" s="1"/>
    </row>
    <row r="22" spans="1:11" ht="22.5" customHeight="1" x14ac:dyDescent="0.25">
      <c r="A22" s="8" t="s">
        <v>105</v>
      </c>
      <c r="B22" s="61">
        <v>33816</v>
      </c>
      <c r="C22" s="67" t="s">
        <v>11</v>
      </c>
      <c r="D22" s="203">
        <v>0.69652777777777775</v>
      </c>
      <c r="E22" s="67" t="s">
        <v>34</v>
      </c>
      <c r="F22" s="203">
        <v>0.71527777777777779</v>
      </c>
      <c r="G22" s="206" t="s">
        <v>78</v>
      </c>
      <c r="H22" s="205">
        <v>21</v>
      </c>
      <c r="I22" s="75" t="s">
        <v>85</v>
      </c>
      <c r="J22" s="216"/>
      <c r="K22" s="1"/>
    </row>
  </sheetData>
  <sortState xmlns:xlrd2="http://schemas.microsoft.com/office/spreadsheetml/2017/richdata2" ref="B6:G22">
    <sortCondition ref="B4:B22"/>
  </sortState>
  <mergeCells count="9">
    <mergeCell ref="A1:K1"/>
    <mergeCell ref="C2:F3"/>
    <mergeCell ref="B2:B3"/>
    <mergeCell ref="A2:A3"/>
    <mergeCell ref="G2:G3"/>
    <mergeCell ref="H2:H3"/>
    <mergeCell ref="I2:I3"/>
    <mergeCell ref="J2:J3"/>
    <mergeCell ref="K2:K3"/>
  </mergeCells>
  <phoneticPr fontId="26" type="noConversion"/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129A4-007D-415D-A514-8ED8C601CA47}">
  <sheetPr>
    <pageSetUpPr fitToPage="1"/>
  </sheetPr>
  <dimension ref="A1:Z51"/>
  <sheetViews>
    <sheetView tabSelected="1" topLeftCell="A14" zoomScale="85" zoomScaleNormal="85" workbookViewId="0">
      <selection activeCell="AJ31" sqref="AJ31"/>
    </sheetView>
  </sheetViews>
  <sheetFormatPr defaultColWidth="9.140625" defaultRowHeight="12.75" x14ac:dyDescent="0.25"/>
  <cols>
    <col min="1" max="1" width="18.140625" style="52" bestFit="1" customWidth="1"/>
    <col min="2" max="2" width="2" style="52" customWidth="1"/>
    <col min="3" max="4" width="5.7109375" style="52" customWidth="1"/>
    <col min="5" max="15" width="9.140625" style="52"/>
    <col min="16" max="26" width="0" style="52" hidden="1" customWidth="1"/>
    <col min="27" max="16384" width="9.140625" style="52"/>
  </cols>
  <sheetData>
    <row r="1" spans="1:26" ht="60.75" customHeight="1" x14ac:dyDescent="0.25">
      <c r="A1" s="236" t="s">
        <v>50</v>
      </c>
      <c r="B1" s="237"/>
      <c r="C1" s="237"/>
      <c r="D1" s="238"/>
      <c r="E1" s="242" t="s">
        <v>51</v>
      </c>
      <c r="F1" s="243"/>
      <c r="G1" s="243"/>
      <c r="H1" s="243"/>
      <c r="I1" s="243"/>
      <c r="J1" s="243"/>
      <c r="K1" s="243"/>
      <c r="L1" s="243"/>
      <c r="M1" s="243"/>
      <c r="N1" s="243"/>
      <c r="O1" s="244"/>
    </row>
    <row r="2" spans="1:26" ht="15" customHeight="1" thickBot="1" x14ac:dyDescent="0.3">
      <c r="A2" s="239"/>
      <c r="B2" s="240"/>
      <c r="C2" s="240"/>
      <c r="D2" s="241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</row>
    <row r="3" spans="1:26" ht="15" customHeight="1" x14ac:dyDescent="0.25">
      <c r="A3" s="53" t="s">
        <v>15</v>
      </c>
      <c r="B3" s="54"/>
      <c r="C3" s="247" t="s">
        <v>52</v>
      </c>
      <c r="D3" s="248"/>
      <c r="E3" s="253" t="s">
        <v>16</v>
      </c>
      <c r="F3" s="254"/>
      <c r="G3" s="254"/>
      <c r="H3" s="255"/>
      <c r="I3" s="56" t="s">
        <v>16</v>
      </c>
      <c r="J3" s="56" t="s">
        <v>16</v>
      </c>
      <c r="K3" s="56" t="s">
        <v>16</v>
      </c>
      <c r="L3" s="56" t="s">
        <v>16</v>
      </c>
      <c r="M3" s="56" t="s">
        <v>16</v>
      </c>
      <c r="N3" s="256" t="s">
        <v>16</v>
      </c>
      <c r="O3" s="257"/>
      <c r="P3" s="55"/>
      <c r="Q3" s="56"/>
      <c r="R3" s="56"/>
      <c r="S3" s="56"/>
      <c r="T3" s="56"/>
      <c r="U3" s="56"/>
      <c r="V3" s="56"/>
      <c r="W3" s="56"/>
      <c r="X3" s="56"/>
      <c r="Y3" s="56"/>
      <c r="Z3" s="54"/>
    </row>
    <row r="4" spans="1:26" s="63" customFormat="1" ht="23.45" customHeight="1" x14ac:dyDescent="0.25">
      <c r="A4" s="58" t="s">
        <v>9</v>
      </c>
      <c r="B4" s="59"/>
      <c r="C4" s="249"/>
      <c r="D4" s="250"/>
      <c r="E4" s="258">
        <v>32556</v>
      </c>
      <c r="F4" s="259"/>
      <c r="G4" s="259"/>
      <c r="H4" s="260"/>
      <c r="I4" s="61">
        <v>33806</v>
      </c>
      <c r="J4" s="61">
        <v>32808</v>
      </c>
      <c r="K4" s="61">
        <v>33810</v>
      </c>
      <c r="L4" s="61">
        <v>33816</v>
      </c>
      <c r="M4" s="61">
        <v>39574</v>
      </c>
      <c r="N4" s="261">
        <v>32834</v>
      </c>
      <c r="O4" s="262"/>
      <c r="P4" s="60"/>
      <c r="Q4" s="61"/>
      <c r="R4" s="61"/>
      <c r="S4" s="61"/>
      <c r="T4" s="61"/>
      <c r="U4" s="61"/>
      <c r="V4" s="61"/>
      <c r="W4" s="61"/>
      <c r="X4" s="61"/>
      <c r="Y4" s="61"/>
      <c r="Z4" s="59"/>
    </row>
    <row r="5" spans="1:26" ht="14.45" customHeight="1" x14ac:dyDescent="0.25">
      <c r="A5" s="64" t="s">
        <v>53</v>
      </c>
      <c r="B5" s="65"/>
      <c r="C5" s="251"/>
      <c r="D5" s="252"/>
      <c r="E5" s="263" t="s">
        <v>14</v>
      </c>
      <c r="F5" s="264"/>
      <c r="G5" s="264"/>
      <c r="H5" s="265"/>
      <c r="I5" s="67" t="s">
        <v>14</v>
      </c>
      <c r="J5" s="67" t="s">
        <v>14</v>
      </c>
      <c r="K5" s="67" t="s">
        <v>14</v>
      </c>
      <c r="L5" s="67" t="s">
        <v>14</v>
      </c>
      <c r="M5" s="67" t="s">
        <v>14</v>
      </c>
      <c r="N5" s="266" t="s">
        <v>14</v>
      </c>
      <c r="O5" s="267"/>
      <c r="P5" s="66"/>
      <c r="Q5" s="67"/>
      <c r="R5" s="67"/>
      <c r="S5" s="67"/>
      <c r="T5" s="67"/>
      <c r="U5" s="67"/>
      <c r="V5" s="67"/>
      <c r="W5" s="67"/>
      <c r="X5" s="67"/>
      <c r="Y5" s="67"/>
      <c r="Z5" s="65"/>
    </row>
    <row r="6" spans="1:26" s="76" customFormat="1" ht="60" customHeight="1" x14ac:dyDescent="0.25">
      <c r="A6" s="70" t="s">
        <v>1</v>
      </c>
      <c r="B6" s="71"/>
      <c r="C6" s="72" t="s">
        <v>54</v>
      </c>
      <c r="D6" s="73" t="s">
        <v>55</v>
      </c>
      <c r="E6" s="268" t="s">
        <v>56</v>
      </c>
      <c r="F6" s="269"/>
      <c r="G6" s="270" t="s">
        <v>57</v>
      </c>
      <c r="H6" s="269"/>
      <c r="I6" s="75" t="s">
        <v>58</v>
      </c>
      <c r="J6" s="75" t="s">
        <v>59</v>
      </c>
      <c r="K6" s="75" t="s">
        <v>60</v>
      </c>
      <c r="L6" s="75" t="s">
        <v>61</v>
      </c>
      <c r="M6" s="75" t="s">
        <v>62</v>
      </c>
      <c r="N6" s="270" t="s">
        <v>63</v>
      </c>
      <c r="O6" s="271"/>
      <c r="P6" s="74"/>
      <c r="Q6" s="75"/>
      <c r="R6" s="75"/>
      <c r="S6" s="75"/>
      <c r="T6" s="75"/>
      <c r="U6" s="75"/>
      <c r="V6" s="75"/>
      <c r="W6" s="75"/>
      <c r="X6" s="75"/>
      <c r="Y6" s="75"/>
      <c r="Z6" s="71"/>
    </row>
    <row r="7" spans="1:26" ht="15" customHeight="1" x14ac:dyDescent="0.25">
      <c r="A7" s="272" t="s">
        <v>10</v>
      </c>
      <c r="B7" s="65" t="s">
        <v>64</v>
      </c>
      <c r="C7" s="77"/>
      <c r="D7" s="69"/>
      <c r="E7" s="273" t="s">
        <v>65</v>
      </c>
      <c r="F7" s="274"/>
      <c r="G7" s="275">
        <v>0.35138888888888892</v>
      </c>
      <c r="H7" s="276"/>
      <c r="I7" s="78">
        <v>0.41180555555555554</v>
      </c>
      <c r="J7" s="79" t="s">
        <v>65</v>
      </c>
      <c r="K7" s="78">
        <v>0.53055555555555556</v>
      </c>
      <c r="L7" s="78" t="s">
        <v>65</v>
      </c>
      <c r="M7" s="78">
        <v>0.73958333333333337</v>
      </c>
      <c r="N7" s="277">
        <v>0.99791666666666667</v>
      </c>
      <c r="O7" s="278"/>
      <c r="P7" s="80"/>
      <c r="Q7" s="79"/>
      <c r="R7" s="79"/>
      <c r="S7" s="79"/>
      <c r="T7" s="79"/>
      <c r="U7" s="79"/>
      <c r="V7" s="79"/>
      <c r="W7" s="79"/>
      <c r="X7" s="79"/>
      <c r="Y7" s="79"/>
      <c r="Z7" s="81"/>
    </row>
    <row r="8" spans="1:26" ht="15" customHeight="1" x14ac:dyDescent="0.25">
      <c r="A8" s="272"/>
      <c r="B8" s="82" t="s">
        <v>66</v>
      </c>
      <c r="C8" s="83"/>
      <c r="D8" s="84"/>
      <c r="E8" s="279" t="s">
        <v>65</v>
      </c>
      <c r="F8" s="280"/>
      <c r="G8" s="85">
        <v>0.35486111111111113</v>
      </c>
      <c r="H8" s="85">
        <v>0.35486111111111113</v>
      </c>
      <c r="I8" s="86">
        <v>0.4152777777777778</v>
      </c>
      <c r="J8" s="87" t="s">
        <v>65</v>
      </c>
      <c r="K8" s="86">
        <v>0.53402777777777777</v>
      </c>
      <c r="L8" s="88" t="s">
        <v>65</v>
      </c>
      <c r="M8" s="86">
        <v>0.74305555555555547</v>
      </c>
      <c r="N8" s="86">
        <v>1.3888888888888889E-3</v>
      </c>
      <c r="O8" s="89">
        <v>1.3888888888888889E-3</v>
      </c>
      <c r="P8" s="90"/>
      <c r="Q8" s="91"/>
      <c r="R8" s="91"/>
      <c r="S8" s="91"/>
      <c r="T8" s="91"/>
      <c r="U8" s="91"/>
      <c r="V8" s="91"/>
      <c r="W8" s="91"/>
      <c r="X8" s="91"/>
      <c r="Y8" s="91"/>
      <c r="Z8" s="92"/>
    </row>
    <row r="9" spans="1:26" ht="15" customHeight="1" x14ac:dyDescent="0.25">
      <c r="A9" s="64" t="s">
        <v>17</v>
      </c>
      <c r="B9" s="65" t="s">
        <v>66</v>
      </c>
      <c r="C9" s="93">
        <v>12</v>
      </c>
      <c r="D9" s="94"/>
      <c r="E9" s="281" t="s">
        <v>65</v>
      </c>
      <c r="F9" s="282"/>
      <c r="G9" s="95">
        <f t="shared" ref="G9:H19" si="0">G8+TIME(0,$C9,0)</f>
        <v>0.36319444444444449</v>
      </c>
      <c r="H9" s="95" t="s">
        <v>41</v>
      </c>
      <c r="I9" s="95">
        <f t="shared" ref="I9:I12" si="1">I8+TIME(0,$C9,0)</f>
        <v>0.42361111111111116</v>
      </c>
      <c r="J9" s="96" t="s">
        <v>65</v>
      </c>
      <c r="K9" s="95">
        <f t="shared" ref="K9:K12" si="2">K8+TIME(0,$C9,0)</f>
        <v>0.54236111111111107</v>
      </c>
      <c r="L9" s="96" t="s">
        <v>65</v>
      </c>
      <c r="M9" s="95">
        <f t="shared" ref="M9:O19" si="3">M8+TIME(0,$C9,0)</f>
        <v>0.75138888888888877</v>
      </c>
      <c r="N9" s="95">
        <f t="shared" si="3"/>
        <v>9.7222222222222224E-3</v>
      </c>
      <c r="O9" s="97" t="s">
        <v>41</v>
      </c>
      <c r="P9" s="98">
        <f t="shared" ref="P9:Z19" si="4">P8+TIME(0,$C9,0)</f>
        <v>8.3333333333333332E-3</v>
      </c>
      <c r="Q9" s="99">
        <f t="shared" si="4"/>
        <v>8.3333333333333332E-3</v>
      </c>
      <c r="R9" s="99">
        <f t="shared" si="4"/>
        <v>8.3333333333333332E-3</v>
      </c>
      <c r="S9" s="99">
        <f t="shared" si="4"/>
        <v>8.3333333333333332E-3</v>
      </c>
      <c r="T9" s="99">
        <f t="shared" si="4"/>
        <v>8.3333333333333332E-3</v>
      </c>
      <c r="U9" s="99">
        <f t="shared" si="4"/>
        <v>8.3333333333333332E-3</v>
      </c>
      <c r="V9" s="99">
        <f t="shared" si="4"/>
        <v>8.3333333333333332E-3</v>
      </c>
      <c r="W9" s="99">
        <f t="shared" si="4"/>
        <v>8.3333333333333332E-3</v>
      </c>
      <c r="X9" s="99">
        <f t="shared" si="4"/>
        <v>8.3333333333333332E-3</v>
      </c>
      <c r="Y9" s="99">
        <f t="shared" si="4"/>
        <v>8.3333333333333332E-3</v>
      </c>
      <c r="Z9" s="100">
        <f t="shared" si="4"/>
        <v>8.3333333333333332E-3</v>
      </c>
    </row>
    <row r="10" spans="1:26" ht="15" customHeight="1" x14ac:dyDescent="0.25">
      <c r="A10" s="101" t="s">
        <v>18</v>
      </c>
      <c r="B10" s="82" t="s">
        <v>66</v>
      </c>
      <c r="C10" s="102">
        <v>11</v>
      </c>
      <c r="D10" s="103"/>
      <c r="E10" s="293" t="s">
        <v>65</v>
      </c>
      <c r="F10" s="294"/>
      <c r="G10" s="95">
        <f t="shared" si="0"/>
        <v>0.37083333333333335</v>
      </c>
      <c r="H10" s="95" t="s">
        <v>41</v>
      </c>
      <c r="I10" s="95">
        <f t="shared" si="1"/>
        <v>0.43125000000000002</v>
      </c>
      <c r="J10" s="104" t="s">
        <v>65</v>
      </c>
      <c r="K10" s="95">
        <f t="shared" si="2"/>
        <v>0.54999999999999993</v>
      </c>
      <c r="L10" s="104" t="s">
        <v>65</v>
      </c>
      <c r="M10" s="95">
        <f t="shared" si="3"/>
        <v>0.75902777777777763</v>
      </c>
      <c r="N10" s="95">
        <f t="shared" si="3"/>
        <v>1.7361111111111112E-2</v>
      </c>
      <c r="O10" s="97" t="s">
        <v>41</v>
      </c>
      <c r="P10" s="105">
        <f t="shared" si="4"/>
        <v>1.5972222222222221E-2</v>
      </c>
      <c r="Q10" s="106">
        <f t="shared" si="4"/>
        <v>1.5972222222222221E-2</v>
      </c>
      <c r="R10" s="106">
        <f t="shared" si="4"/>
        <v>1.5972222222222221E-2</v>
      </c>
      <c r="S10" s="106">
        <f t="shared" si="4"/>
        <v>1.5972222222222221E-2</v>
      </c>
      <c r="T10" s="106">
        <f t="shared" si="4"/>
        <v>1.5972222222222221E-2</v>
      </c>
      <c r="U10" s="106">
        <f t="shared" si="4"/>
        <v>1.5972222222222221E-2</v>
      </c>
      <c r="V10" s="106">
        <f t="shared" si="4"/>
        <v>1.5972222222222221E-2</v>
      </c>
      <c r="W10" s="106">
        <f t="shared" si="4"/>
        <v>1.5972222222222221E-2</v>
      </c>
      <c r="X10" s="106">
        <f t="shared" si="4"/>
        <v>1.5972222222222221E-2</v>
      </c>
      <c r="Y10" s="106">
        <f t="shared" si="4"/>
        <v>1.5972222222222221E-2</v>
      </c>
      <c r="Z10" s="107">
        <f t="shared" si="4"/>
        <v>1.5972222222222221E-2</v>
      </c>
    </row>
    <row r="11" spans="1:26" ht="15" customHeight="1" x14ac:dyDescent="0.25">
      <c r="A11" s="64" t="s">
        <v>19</v>
      </c>
      <c r="B11" s="65" t="s">
        <v>66</v>
      </c>
      <c r="C11" s="93">
        <v>8</v>
      </c>
      <c r="D11" s="94"/>
      <c r="E11" s="281" t="s">
        <v>65</v>
      </c>
      <c r="F11" s="282"/>
      <c r="G11" s="95">
        <f t="shared" si="0"/>
        <v>0.37638888888888888</v>
      </c>
      <c r="H11" s="95" t="s">
        <v>41</v>
      </c>
      <c r="I11" s="95">
        <f t="shared" si="1"/>
        <v>0.43680555555555556</v>
      </c>
      <c r="J11" s="96" t="s">
        <v>65</v>
      </c>
      <c r="K11" s="95">
        <f t="shared" si="2"/>
        <v>0.55555555555555547</v>
      </c>
      <c r="L11" s="96" t="s">
        <v>65</v>
      </c>
      <c r="M11" s="95">
        <f t="shared" si="3"/>
        <v>0.76458333333333317</v>
      </c>
      <c r="N11" s="95">
        <f t="shared" si="3"/>
        <v>2.2916666666666669E-2</v>
      </c>
      <c r="O11" s="97" t="s">
        <v>41</v>
      </c>
      <c r="P11" s="98">
        <f t="shared" si="4"/>
        <v>2.1527777777777778E-2</v>
      </c>
      <c r="Q11" s="99">
        <f t="shared" si="4"/>
        <v>2.1527777777777778E-2</v>
      </c>
      <c r="R11" s="99">
        <f t="shared" si="4"/>
        <v>2.1527777777777778E-2</v>
      </c>
      <c r="S11" s="99">
        <f t="shared" si="4"/>
        <v>2.1527777777777778E-2</v>
      </c>
      <c r="T11" s="99">
        <f t="shared" si="4"/>
        <v>2.1527777777777778E-2</v>
      </c>
      <c r="U11" s="99">
        <f t="shared" si="4"/>
        <v>2.1527777777777778E-2</v>
      </c>
      <c r="V11" s="99">
        <f t="shared" si="4"/>
        <v>2.1527777777777778E-2</v>
      </c>
      <c r="W11" s="99">
        <f t="shared" si="4"/>
        <v>2.1527777777777778E-2</v>
      </c>
      <c r="X11" s="99">
        <f t="shared" si="4"/>
        <v>2.1527777777777778E-2</v>
      </c>
      <c r="Y11" s="99">
        <f t="shared" si="4"/>
        <v>2.1527777777777778E-2</v>
      </c>
      <c r="Z11" s="100">
        <f t="shared" si="4"/>
        <v>2.1527777777777778E-2</v>
      </c>
    </row>
    <row r="12" spans="1:26" s="63" customFormat="1" ht="15" customHeight="1" x14ac:dyDescent="0.25">
      <c r="A12" s="231" t="s">
        <v>67</v>
      </c>
      <c r="B12" s="82" t="s">
        <v>64</v>
      </c>
      <c r="C12" s="108">
        <v>6</v>
      </c>
      <c r="D12" s="109">
        <v>25</v>
      </c>
      <c r="E12" s="295">
        <v>0.3611111111111111</v>
      </c>
      <c r="F12" s="296"/>
      <c r="G12" s="110">
        <f t="shared" si="0"/>
        <v>0.38055555555555554</v>
      </c>
      <c r="H12" s="110">
        <f>H8+TIME(0,$D12,0)</f>
        <v>0.37222222222222223</v>
      </c>
      <c r="I12" s="110">
        <f t="shared" si="1"/>
        <v>0.44097222222222221</v>
      </c>
      <c r="J12" s="111" t="s">
        <v>65</v>
      </c>
      <c r="K12" s="110">
        <f t="shared" si="2"/>
        <v>0.55972222222222212</v>
      </c>
      <c r="L12" s="111">
        <v>0.69305555555555554</v>
      </c>
      <c r="M12" s="110">
        <f t="shared" si="3"/>
        <v>0.76874999999999982</v>
      </c>
      <c r="N12" s="110">
        <f t="shared" si="3"/>
        <v>2.7083333333333334E-2</v>
      </c>
      <c r="O12" s="112">
        <f>O8+TIME(0,$D12,0)</f>
        <v>1.8749999999999999E-2</v>
      </c>
      <c r="P12" s="113">
        <f t="shared" si="4"/>
        <v>2.5694444444444443E-2</v>
      </c>
      <c r="Q12" s="114">
        <f t="shared" si="4"/>
        <v>2.5694444444444443E-2</v>
      </c>
      <c r="R12" s="114">
        <f t="shared" si="4"/>
        <v>2.5694444444444443E-2</v>
      </c>
      <c r="S12" s="114">
        <f t="shared" si="4"/>
        <v>2.5694444444444443E-2</v>
      </c>
      <c r="T12" s="114">
        <f t="shared" si="4"/>
        <v>2.5694444444444443E-2</v>
      </c>
      <c r="U12" s="114">
        <f t="shared" si="4"/>
        <v>2.5694444444444443E-2</v>
      </c>
      <c r="V12" s="114">
        <f t="shared" si="4"/>
        <v>2.5694444444444443E-2</v>
      </c>
      <c r="W12" s="114">
        <f t="shared" si="4"/>
        <v>2.5694444444444443E-2</v>
      </c>
      <c r="X12" s="114">
        <f t="shared" si="4"/>
        <v>2.5694444444444443E-2</v>
      </c>
      <c r="Y12" s="114">
        <f t="shared" si="4"/>
        <v>2.5694444444444443E-2</v>
      </c>
      <c r="Z12" s="115">
        <f t="shared" si="4"/>
        <v>2.5694444444444443E-2</v>
      </c>
    </row>
    <row r="13" spans="1:26" s="63" customFormat="1" ht="15" customHeight="1" x14ac:dyDescent="0.25">
      <c r="A13" s="231"/>
      <c r="B13" s="65" t="s">
        <v>66</v>
      </c>
      <c r="C13" s="116">
        <v>0</v>
      </c>
      <c r="D13" s="117"/>
      <c r="E13" s="118">
        <v>0.36458333333333331</v>
      </c>
      <c r="F13" s="119">
        <v>0.36458333333333331</v>
      </c>
      <c r="G13" s="119">
        <f t="shared" si="0"/>
        <v>0.38055555555555554</v>
      </c>
      <c r="H13" s="119">
        <f t="shared" si="0"/>
        <v>0.37222222222222223</v>
      </c>
      <c r="I13" s="120"/>
      <c r="J13" s="121" t="s">
        <v>65</v>
      </c>
      <c r="K13" s="120"/>
      <c r="L13" s="119">
        <v>0.69652777777777775</v>
      </c>
      <c r="M13" s="120"/>
      <c r="N13" s="119">
        <f t="shared" si="3"/>
        <v>2.7083333333333334E-2</v>
      </c>
      <c r="O13" s="122">
        <f t="shared" si="3"/>
        <v>1.8749999999999999E-2</v>
      </c>
      <c r="P13" s="123">
        <f t="shared" si="4"/>
        <v>2.5694444444444443E-2</v>
      </c>
      <c r="Q13" s="120">
        <f t="shared" si="4"/>
        <v>2.5694444444444443E-2</v>
      </c>
      <c r="R13" s="120">
        <f t="shared" si="4"/>
        <v>2.5694444444444443E-2</v>
      </c>
      <c r="S13" s="120">
        <f t="shared" si="4"/>
        <v>2.5694444444444443E-2</v>
      </c>
      <c r="T13" s="120">
        <f t="shared" si="4"/>
        <v>2.5694444444444443E-2</v>
      </c>
      <c r="U13" s="120">
        <f t="shared" si="4"/>
        <v>2.5694444444444443E-2</v>
      </c>
      <c r="V13" s="120">
        <f t="shared" si="4"/>
        <v>2.5694444444444443E-2</v>
      </c>
      <c r="W13" s="120">
        <f t="shared" si="4"/>
        <v>2.5694444444444443E-2</v>
      </c>
      <c r="X13" s="120">
        <f t="shared" si="4"/>
        <v>2.5694444444444443E-2</v>
      </c>
      <c r="Y13" s="120">
        <f t="shared" si="4"/>
        <v>2.5694444444444443E-2</v>
      </c>
      <c r="Z13" s="124">
        <f t="shared" si="4"/>
        <v>2.5694444444444443E-2</v>
      </c>
    </row>
    <row r="14" spans="1:26" ht="15" customHeight="1" x14ac:dyDescent="0.25">
      <c r="A14" s="101" t="s">
        <v>44</v>
      </c>
      <c r="B14" s="82" t="s">
        <v>66</v>
      </c>
      <c r="C14" s="102">
        <v>11</v>
      </c>
      <c r="D14" s="103"/>
      <c r="E14" s="125">
        <f>E13+TIME(0,$C14,0)</f>
        <v>0.37222222222222218</v>
      </c>
      <c r="F14" s="95" t="s">
        <v>41</v>
      </c>
      <c r="G14" s="95">
        <f t="shared" si="0"/>
        <v>0.3881944444444444</v>
      </c>
      <c r="H14" s="95" t="s">
        <v>41</v>
      </c>
      <c r="I14" s="106"/>
      <c r="J14" s="104" t="s">
        <v>65</v>
      </c>
      <c r="K14" s="106"/>
      <c r="L14" s="95">
        <f t="shared" ref="L14:L16" si="5">L13+TIME(0,$C14,0)</f>
        <v>0.70416666666666661</v>
      </c>
      <c r="M14" s="106"/>
      <c r="N14" s="95">
        <f t="shared" si="3"/>
        <v>3.4722222222222224E-2</v>
      </c>
      <c r="O14" s="97" t="s">
        <v>41</v>
      </c>
      <c r="P14" s="105">
        <f t="shared" si="4"/>
        <v>3.3333333333333333E-2</v>
      </c>
      <c r="Q14" s="106">
        <f t="shared" si="4"/>
        <v>3.3333333333333333E-2</v>
      </c>
      <c r="R14" s="106">
        <f t="shared" si="4"/>
        <v>3.3333333333333333E-2</v>
      </c>
      <c r="S14" s="106">
        <f t="shared" si="4"/>
        <v>3.3333333333333333E-2</v>
      </c>
      <c r="T14" s="106">
        <f t="shared" si="4"/>
        <v>3.3333333333333333E-2</v>
      </c>
      <c r="U14" s="106">
        <f t="shared" si="4"/>
        <v>3.3333333333333333E-2</v>
      </c>
      <c r="V14" s="106">
        <f t="shared" si="4"/>
        <v>3.3333333333333333E-2</v>
      </c>
      <c r="W14" s="106">
        <f t="shared" si="4"/>
        <v>3.3333333333333333E-2</v>
      </c>
      <c r="X14" s="106">
        <f t="shared" si="4"/>
        <v>3.3333333333333333E-2</v>
      </c>
      <c r="Y14" s="106">
        <f t="shared" si="4"/>
        <v>3.3333333333333333E-2</v>
      </c>
      <c r="Z14" s="107">
        <f t="shared" si="4"/>
        <v>3.3333333333333333E-2</v>
      </c>
    </row>
    <row r="15" spans="1:26" ht="15" customHeight="1" x14ac:dyDescent="0.25">
      <c r="A15" s="64" t="s">
        <v>32</v>
      </c>
      <c r="B15" s="65" t="s">
        <v>66</v>
      </c>
      <c r="C15" s="93">
        <v>6</v>
      </c>
      <c r="D15" s="94"/>
      <c r="E15" s="125">
        <f t="shared" ref="E15:F19" si="6">E14+TIME(0,$C15,0)</f>
        <v>0.37638888888888883</v>
      </c>
      <c r="F15" s="95" t="s">
        <v>41</v>
      </c>
      <c r="G15" s="95">
        <f t="shared" si="0"/>
        <v>0.39236111111111105</v>
      </c>
      <c r="H15" s="95" t="s">
        <v>41</v>
      </c>
      <c r="I15" s="99"/>
      <c r="J15" s="96" t="s">
        <v>65</v>
      </c>
      <c r="K15" s="99"/>
      <c r="L15" s="95">
        <f t="shared" si="5"/>
        <v>0.70833333333333326</v>
      </c>
      <c r="M15" s="99"/>
      <c r="N15" s="95">
        <f t="shared" si="3"/>
        <v>3.888888888888889E-2</v>
      </c>
      <c r="O15" s="97" t="s">
        <v>41</v>
      </c>
      <c r="P15" s="98">
        <f t="shared" si="4"/>
        <v>3.7499999999999999E-2</v>
      </c>
      <c r="Q15" s="99">
        <f t="shared" si="4"/>
        <v>3.7499999999999999E-2</v>
      </c>
      <c r="R15" s="99">
        <f t="shared" si="4"/>
        <v>3.7499999999999999E-2</v>
      </c>
      <c r="S15" s="99">
        <f t="shared" si="4"/>
        <v>3.7499999999999999E-2</v>
      </c>
      <c r="T15" s="99">
        <f t="shared" si="4"/>
        <v>3.7499999999999999E-2</v>
      </c>
      <c r="U15" s="99">
        <f t="shared" si="4"/>
        <v>3.7499999999999999E-2</v>
      </c>
      <c r="V15" s="99">
        <f t="shared" si="4"/>
        <v>3.7499999999999999E-2</v>
      </c>
      <c r="W15" s="99">
        <f t="shared" si="4"/>
        <v>3.7499999999999999E-2</v>
      </c>
      <c r="X15" s="99">
        <f t="shared" si="4"/>
        <v>3.7499999999999999E-2</v>
      </c>
      <c r="Y15" s="99">
        <f t="shared" si="4"/>
        <v>3.7499999999999999E-2</v>
      </c>
      <c r="Z15" s="100">
        <f t="shared" si="4"/>
        <v>3.7499999999999999E-2</v>
      </c>
    </row>
    <row r="16" spans="1:26" s="63" customFormat="1" ht="15" customHeight="1" x14ac:dyDescent="0.25">
      <c r="A16" s="231" t="s">
        <v>20</v>
      </c>
      <c r="B16" s="82" t="s">
        <v>64</v>
      </c>
      <c r="C16" s="108">
        <v>10</v>
      </c>
      <c r="D16" s="109">
        <v>22</v>
      </c>
      <c r="E16" s="126">
        <f t="shared" si="6"/>
        <v>0.38333333333333325</v>
      </c>
      <c r="F16" s="110">
        <f>F13+TIME(0,$D16,0)</f>
        <v>0.37986111111111109</v>
      </c>
      <c r="G16" s="110">
        <f t="shared" si="0"/>
        <v>0.39930555555555547</v>
      </c>
      <c r="H16" s="110">
        <f>H13+TIME(0,$D16,0)</f>
        <v>0.38750000000000001</v>
      </c>
      <c r="I16" s="114"/>
      <c r="J16" s="111">
        <v>0.4916666666666667</v>
      </c>
      <c r="K16" s="114"/>
      <c r="L16" s="110">
        <f t="shared" si="5"/>
        <v>0.71527777777777768</v>
      </c>
      <c r="M16" s="114"/>
      <c r="N16" s="110">
        <f t="shared" si="3"/>
        <v>4.5833333333333337E-2</v>
      </c>
      <c r="O16" s="112">
        <f>O13+TIME(0,$D16,0)</f>
        <v>3.4027777777777775E-2</v>
      </c>
      <c r="P16" s="113">
        <f t="shared" si="4"/>
        <v>4.4444444444444439E-2</v>
      </c>
      <c r="Q16" s="114">
        <f t="shared" si="4"/>
        <v>4.4444444444444439E-2</v>
      </c>
      <c r="R16" s="114">
        <f t="shared" si="4"/>
        <v>4.4444444444444439E-2</v>
      </c>
      <c r="S16" s="114">
        <f t="shared" si="4"/>
        <v>4.4444444444444439E-2</v>
      </c>
      <c r="T16" s="114">
        <f t="shared" si="4"/>
        <v>4.4444444444444439E-2</v>
      </c>
      <c r="U16" s="114">
        <f t="shared" si="4"/>
        <v>4.4444444444444439E-2</v>
      </c>
      <c r="V16" s="114">
        <f t="shared" si="4"/>
        <v>4.4444444444444439E-2</v>
      </c>
      <c r="W16" s="114">
        <f t="shared" si="4"/>
        <v>4.4444444444444439E-2</v>
      </c>
      <c r="X16" s="114">
        <f t="shared" si="4"/>
        <v>4.4444444444444439E-2</v>
      </c>
      <c r="Y16" s="114">
        <f t="shared" si="4"/>
        <v>4.4444444444444439E-2</v>
      </c>
      <c r="Z16" s="115">
        <f t="shared" si="4"/>
        <v>4.4444444444444439E-2</v>
      </c>
    </row>
    <row r="17" spans="1:26" s="63" customFormat="1" ht="15" customHeight="1" x14ac:dyDescent="0.25">
      <c r="A17" s="231"/>
      <c r="B17" s="65" t="s">
        <v>66</v>
      </c>
      <c r="C17" s="116">
        <v>0</v>
      </c>
      <c r="D17" s="117"/>
      <c r="E17" s="118">
        <f t="shared" si="6"/>
        <v>0.38333333333333325</v>
      </c>
      <c r="F17" s="119">
        <f t="shared" si="6"/>
        <v>0.37986111111111109</v>
      </c>
      <c r="G17" s="119">
        <f t="shared" si="0"/>
        <v>0.39930555555555547</v>
      </c>
      <c r="H17" s="119">
        <f t="shared" si="0"/>
        <v>0.38750000000000001</v>
      </c>
      <c r="I17" s="120"/>
      <c r="J17" s="119">
        <v>0.49513888888888885</v>
      </c>
      <c r="K17" s="120"/>
      <c r="L17" s="120"/>
      <c r="M17" s="120"/>
      <c r="N17" s="119">
        <f t="shared" si="3"/>
        <v>4.5833333333333337E-2</v>
      </c>
      <c r="O17" s="122">
        <f t="shared" si="3"/>
        <v>3.4027777777777775E-2</v>
      </c>
      <c r="P17" s="123">
        <f t="shared" si="4"/>
        <v>4.4444444444444439E-2</v>
      </c>
      <c r="Q17" s="120">
        <f t="shared" si="4"/>
        <v>4.4444444444444439E-2</v>
      </c>
      <c r="R17" s="120">
        <f t="shared" si="4"/>
        <v>4.4444444444444439E-2</v>
      </c>
      <c r="S17" s="120">
        <f t="shared" si="4"/>
        <v>4.4444444444444439E-2</v>
      </c>
      <c r="T17" s="120">
        <f t="shared" si="4"/>
        <v>4.4444444444444439E-2</v>
      </c>
      <c r="U17" s="120">
        <f t="shared" si="4"/>
        <v>4.4444444444444439E-2</v>
      </c>
      <c r="V17" s="120">
        <f t="shared" si="4"/>
        <v>4.4444444444444439E-2</v>
      </c>
      <c r="W17" s="120">
        <f t="shared" si="4"/>
        <v>4.4444444444444439E-2</v>
      </c>
      <c r="X17" s="120">
        <f t="shared" si="4"/>
        <v>4.4444444444444439E-2</v>
      </c>
      <c r="Y17" s="120">
        <f t="shared" si="4"/>
        <v>4.4444444444444439E-2</v>
      </c>
      <c r="Z17" s="124">
        <f t="shared" si="4"/>
        <v>4.4444444444444439E-2</v>
      </c>
    </row>
    <row r="18" spans="1:26" ht="15" customHeight="1" x14ac:dyDescent="0.25">
      <c r="A18" s="101" t="s">
        <v>45</v>
      </c>
      <c r="B18" s="82" t="s">
        <v>66</v>
      </c>
      <c r="C18" s="102">
        <v>12</v>
      </c>
      <c r="D18" s="103"/>
      <c r="E18" s="125">
        <f t="shared" si="6"/>
        <v>0.39166666666666661</v>
      </c>
      <c r="F18" s="95" t="s">
        <v>41</v>
      </c>
      <c r="G18" s="95">
        <f t="shared" si="0"/>
        <v>0.40763888888888883</v>
      </c>
      <c r="H18" s="95" t="s">
        <v>41</v>
      </c>
      <c r="I18" s="106"/>
      <c r="J18" s="95">
        <f t="shared" ref="J18:J19" si="7">J17+TIME(0,$C18,0)</f>
        <v>0.50347222222222221</v>
      </c>
      <c r="K18" s="106"/>
      <c r="L18" s="106"/>
      <c r="M18" s="106"/>
      <c r="N18" s="95">
        <f t="shared" si="3"/>
        <v>5.4166666666666669E-2</v>
      </c>
      <c r="O18" s="97" t="s">
        <v>41</v>
      </c>
      <c r="P18" s="105">
        <f t="shared" si="4"/>
        <v>5.2777777777777771E-2</v>
      </c>
      <c r="Q18" s="106">
        <f t="shared" si="4"/>
        <v>5.2777777777777771E-2</v>
      </c>
      <c r="R18" s="106">
        <f t="shared" si="4"/>
        <v>5.2777777777777771E-2</v>
      </c>
      <c r="S18" s="106">
        <f t="shared" si="4"/>
        <v>5.2777777777777771E-2</v>
      </c>
      <c r="T18" s="106">
        <f t="shared" si="4"/>
        <v>5.2777777777777771E-2</v>
      </c>
      <c r="U18" s="106">
        <f t="shared" si="4"/>
        <v>5.2777777777777771E-2</v>
      </c>
      <c r="V18" s="106">
        <f t="shared" si="4"/>
        <v>5.2777777777777771E-2</v>
      </c>
      <c r="W18" s="106">
        <f t="shared" si="4"/>
        <v>5.2777777777777771E-2</v>
      </c>
      <c r="X18" s="106">
        <f t="shared" si="4"/>
        <v>5.2777777777777771E-2</v>
      </c>
      <c r="Y18" s="106">
        <f t="shared" si="4"/>
        <v>5.2777777777777771E-2</v>
      </c>
      <c r="Z18" s="107">
        <f t="shared" si="4"/>
        <v>5.2777777777777771E-2</v>
      </c>
    </row>
    <row r="19" spans="1:26" s="63" customFormat="1" ht="15" customHeight="1" thickBot="1" x14ac:dyDescent="0.3">
      <c r="A19" s="127" t="s">
        <v>68</v>
      </c>
      <c r="B19" s="128" t="s">
        <v>64</v>
      </c>
      <c r="C19" s="129">
        <v>13</v>
      </c>
      <c r="D19" s="130">
        <v>18</v>
      </c>
      <c r="E19" s="131">
        <f t="shared" si="6"/>
        <v>0.40069444444444441</v>
      </c>
      <c r="F19" s="132">
        <f>F17+TIME(0,$D19,0)</f>
        <v>0.3923611111111111</v>
      </c>
      <c r="G19" s="132">
        <f t="shared" si="0"/>
        <v>0.41666666666666663</v>
      </c>
      <c r="H19" s="132">
        <f>H17+TIME(0,$D19,0)</f>
        <v>0.4</v>
      </c>
      <c r="I19" s="133"/>
      <c r="J19" s="132">
        <f t="shared" si="7"/>
        <v>0.51249999999999996</v>
      </c>
      <c r="K19" s="133"/>
      <c r="L19" s="133"/>
      <c r="M19" s="133"/>
      <c r="N19" s="132">
        <f t="shared" si="3"/>
        <v>6.3194444444444442E-2</v>
      </c>
      <c r="O19" s="134">
        <f>O17+TIME(0,$D19,0)</f>
        <v>4.6527777777777779E-2</v>
      </c>
      <c r="P19" s="135">
        <f t="shared" si="4"/>
        <v>6.1805555555555544E-2</v>
      </c>
      <c r="Q19" s="133">
        <f t="shared" si="4"/>
        <v>6.1805555555555544E-2</v>
      </c>
      <c r="R19" s="133">
        <f t="shared" si="4"/>
        <v>6.1805555555555544E-2</v>
      </c>
      <c r="S19" s="133">
        <f t="shared" si="4"/>
        <v>6.1805555555555544E-2</v>
      </c>
      <c r="T19" s="133">
        <f t="shared" si="4"/>
        <v>6.1805555555555544E-2</v>
      </c>
      <c r="U19" s="133">
        <f t="shared" si="4"/>
        <v>6.1805555555555544E-2</v>
      </c>
      <c r="V19" s="133">
        <f t="shared" si="4"/>
        <v>6.1805555555555544E-2</v>
      </c>
      <c r="W19" s="133">
        <f t="shared" si="4"/>
        <v>6.1805555555555544E-2</v>
      </c>
      <c r="X19" s="133">
        <f t="shared" si="4"/>
        <v>6.1805555555555544E-2</v>
      </c>
      <c r="Y19" s="133">
        <f t="shared" si="4"/>
        <v>6.1805555555555544E-2</v>
      </c>
      <c r="Z19" s="136">
        <f t="shared" si="4"/>
        <v>6.1805555555555544E-2</v>
      </c>
    </row>
    <row r="20" spans="1:26" ht="15" customHeight="1" thickBot="1" x14ac:dyDescent="0.3">
      <c r="E20" s="137"/>
      <c r="F20" s="137"/>
    </row>
    <row r="21" spans="1:26" ht="15" customHeight="1" x14ac:dyDescent="0.25">
      <c r="A21" s="287" t="s">
        <v>12</v>
      </c>
      <c r="B21" s="288"/>
      <c r="C21" s="288"/>
      <c r="D21" s="289"/>
      <c r="E21" s="138" t="s">
        <v>69</v>
      </c>
      <c r="F21" s="139" t="s">
        <v>69</v>
      </c>
      <c r="G21" s="139" t="s">
        <v>69</v>
      </c>
      <c r="H21" s="139" t="s">
        <v>69</v>
      </c>
      <c r="I21" s="139" t="s">
        <v>69</v>
      </c>
      <c r="J21" s="139" t="s">
        <v>69</v>
      </c>
      <c r="K21" s="139" t="s">
        <v>69</v>
      </c>
      <c r="L21" s="140" t="s">
        <v>70</v>
      </c>
      <c r="M21" s="140" t="s">
        <v>70</v>
      </c>
      <c r="N21" s="139" t="s">
        <v>69</v>
      </c>
      <c r="O21" s="141" t="s">
        <v>69</v>
      </c>
    </row>
    <row r="22" spans="1:26" ht="46.5" customHeight="1" thickBot="1" x14ac:dyDescent="0.3">
      <c r="A22" s="290" t="s">
        <v>3</v>
      </c>
      <c r="B22" s="291"/>
      <c r="C22" s="291"/>
      <c r="D22" s="292"/>
      <c r="E22" s="142" t="s">
        <v>71</v>
      </c>
      <c r="F22" s="143" t="s">
        <v>71</v>
      </c>
      <c r="G22" s="143" t="s">
        <v>71</v>
      </c>
      <c r="H22" s="143" t="s">
        <v>71</v>
      </c>
      <c r="I22" s="143" t="s">
        <v>71</v>
      </c>
      <c r="J22" s="143" t="s">
        <v>71</v>
      </c>
      <c r="K22" s="143" t="s">
        <v>71</v>
      </c>
      <c r="L22" s="143" t="s">
        <v>71</v>
      </c>
      <c r="M22" s="144" t="s">
        <v>72</v>
      </c>
      <c r="N22" s="143" t="s">
        <v>71</v>
      </c>
      <c r="O22" s="145" t="s">
        <v>71</v>
      </c>
    </row>
    <row r="23" spans="1:26" ht="15" customHeight="1" x14ac:dyDescent="0.25"/>
    <row r="24" spans="1:26" ht="15" customHeight="1" x14ac:dyDescent="0.25"/>
    <row r="25" spans="1:26" ht="15" customHeight="1" thickBot="1" x14ac:dyDescent="0.3"/>
    <row r="26" spans="1:26" ht="60.75" customHeight="1" x14ac:dyDescent="0.25">
      <c r="A26" s="236" t="s">
        <v>50</v>
      </c>
      <c r="B26" s="237"/>
      <c r="C26" s="237"/>
      <c r="D26" s="238"/>
      <c r="E26" s="242" t="s">
        <v>73</v>
      </c>
      <c r="F26" s="243"/>
      <c r="G26" s="243"/>
      <c r="H26" s="243"/>
      <c r="I26" s="243"/>
      <c r="J26" s="243"/>
      <c r="K26" s="243"/>
      <c r="L26" s="243"/>
      <c r="M26" s="243"/>
      <c r="N26" s="243"/>
      <c r="O26" s="244"/>
    </row>
    <row r="27" spans="1:26" ht="15" customHeight="1" thickBot="1" x14ac:dyDescent="0.3">
      <c r="A27" s="239"/>
      <c r="B27" s="240"/>
      <c r="C27" s="240"/>
      <c r="D27" s="241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6"/>
    </row>
    <row r="28" spans="1:26" ht="15" customHeight="1" x14ac:dyDescent="0.25">
      <c r="A28" s="53" t="s">
        <v>15</v>
      </c>
      <c r="B28" s="57"/>
      <c r="C28" s="283" t="s">
        <v>52</v>
      </c>
      <c r="D28" s="284"/>
      <c r="E28" s="253" t="s">
        <v>16</v>
      </c>
      <c r="F28" s="255"/>
      <c r="G28" s="256" t="s">
        <v>16</v>
      </c>
      <c r="H28" s="254"/>
      <c r="I28" s="254"/>
      <c r="J28" s="255"/>
      <c r="K28" s="56" t="s">
        <v>16</v>
      </c>
      <c r="L28" s="56" t="s">
        <v>16</v>
      </c>
      <c r="M28" s="56" t="s">
        <v>16</v>
      </c>
      <c r="N28" s="56" t="s">
        <v>16</v>
      </c>
      <c r="O28" s="54" t="s">
        <v>16</v>
      </c>
    </row>
    <row r="29" spans="1:26" ht="15" customHeight="1" x14ac:dyDescent="0.25">
      <c r="A29" s="58" t="s">
        <v>9</v>
      </c>
      <c r="B29" s="62"/>
      <c r="C29" s="285"/>
      <c r="D29" s="286"/>
      <c r="E29" s="258">
        <v>23841</v>
      </c>
      <c r="F29" s="260"/>
      <c r="G29" s="261">
        <v>23855</v>
      </c>
      <c r="H29" s="259"/>
      <c r="I29" s="259"/>
      <c r="J29" s="260"/>
      <c r="K29" s="61">
        <v>33857</v>
      </c>
      <c r="L29" s="61">
        <v>23859</v>
      </c>
      <c r="M29" s="61">
        <v>33861</v>
      </c>
      <c r="N29" s="61">
        <v>33867</v>
      </c>
      <c r="O29" s="59">
        <v>33869</v>
      </c>
    </row>
    <row r="30" spans="1:26" ht="48" customHeight="1" x14ac:dyDescent="0.25">
      <c r="A30" s="64" t="s">
        <v>53</v>
      </c>
      <c r="B30" s="68"/>
      <c r="C30" s="285"/>
      <c r="D30" s="286"/>
      <c r="E30" s="263" t="s">
        <v>14</v>
      </c>
      <c r="F30" s="265"/>
      <c r="G30" s="266" t="s">
        <v>14</v>
      </c>
      <c r="H30" s="264"/>
      <c r="I30" s="264"/>
      <c r="J30" s="265"/>
      <c r="K30" s="67" t="s">
        <v>14</v>
      </c>
      <c r="L30" s="67" t="s">
        <v>14</v>
      </c>
      <c r="M30" s="67" t="s">
        <v>14</v>
      </c>
      <c r="N30" s="67" t="s">
        <v>14</v>
      </c>
      <c r="O30" s="65" t="s">
        <v>14</v>
      </c>
    </row>
    <row r="31" spans="1:26" ht="60" customHeight="1" thickBot="1" x14ac:dyDescent="0.3">
      <c r="A31" s="146" t="s">
        <v>1</v>
      </c>
      <c r="B31" s="147"/>
      <c r="C31" s="148" t="s">
        <v>54</v>
      </c>
      <c r="D31" s="149" t="s">
        <v>55</v>
      </c>
      <c r="E31" s="299" t="s">
        <v>74</v>
      </c>
      <c r="F31" s="233"/>
      <c r="G31" s="232" t="s">
        <v>56</v>
      </c>
      <c r="H31" s="233"/>
      <c r="I31" s="232" t="s">
        <v>57</v>
      </c>
      <c r="J31" s="233"/>
      <c r="K31" s="150" t="s">
        <v>58</v>
      </c>
      <c r="L31" s="150" t="s">
        <v>75</v>
      </c>
      <c r="M31" s="150" t="s">
        <v>58</v>
      </c>
      <c r="N31" s="150" t="s">
        <v>75</v>
      </c>
      <c r="O31" s="151" t="s">
        <v>76</v>
      </c>
    </row>
    <row r="32" spans="1:26" ht="15" customHeight="1" x14ac:dyDescent="0.25">
      <c r="A32" s="152" t="s">
        <v>68</v>
      </c>
      <c r="B32" s="153" t="s">
        <v>66</v>
      </c>
      <c r="C32" s="154"/>
      <c r="D32" s="155"/>
      <c r="E32" s="156">
        <f t="shared" ref="E32:J41" si="8">E33-TIME(0,$C33,0)</f>
        <v>0.10416666666666663</v>
      </c>
      <c r="F32" s="157">
        <f>F34-TIME(0,$D34,0)</f>
        <v>0.12152777777777778</v>
      </c>
      <c r="G32" s="157">
        <f t="shared" ref="G32:G37" si="9">G33-TIME(0,$C33,0)</f>
        <v>0.35347222222222224</v>
      </c>
      <c r="H32" s="157">
        <f>H34-TIME(0,$D34,0)</f>
        <v>0.36180555555555555</v>
      </c>
      <c r="I32" s="157">
        <f t="shared" ref="I32:I42" si="10">I33-TIME(0,$C33,0)</f>
        <v>0.34375000000000006</v>
      </c>
      <c r="J32" s="157">
        <f>J34-TIME(0,$D34,0)</f>
        <v>0.3611111111111111</v>
      </c>
      <c r="K32" s="158"/>
      <c r="L32" s="157">
        <f t="shared" ref="L32:L33" si="11">L33-TIME(0,$C33,0)</f>
        <v>0.50625000000000009</v>
      </c>
      <c r="M32" s="158"/>
      <c r="N32" s="158"/>
      <c r="O32" s="159"/>
    </row>
    <row r="33" spans="1:15" ht="15" customHeight="1" x14ac:dyDescent="0.25">
      <c r="A33" s="101" t="s">
        <v>45</v>
      </c>
      <c r="B33" s="160" t="s">
        <v>66</v>
      </c>
      <c r="C33" s="102">
        <v>13</v>
      </c>
      <c r="D33" s="161"/>
      <c r="E33" s="162">
        <f t="shared" si="8"/>
        <v>0.1131944444444444</v>
      </c>
      <c r="F33" s="163" t="s">
        <v>41</v>
      </c>
      <c r="G33" s="163">
        <f t="shared" si="9"/>
        <v>0.36250000000000004</v>
      </c>
      <c r="H33" s="163" t="s">
        <v>41</v>
      </c>
      <c r="I33" s="163">
        <f t="shared" si="10"/>
        <v>0.35277777777777786</v>
      </c>
      <c r="J33" s="163" t="s">
        <v>41</v>
      </c>
      <c r="K33" s="164"/>
      <c r="L33" s="163">
        <f t="shared" si="11"/>
        <v>0.51527777777777783</v>
      </c>
      <c r="M33" s="164"/>
      <c r="N33" s="164"/>
      <c r="O33" s="165"/>
    </row>
    <row r="34" spans="1:15" ht="15" customHeight="1" x14ac:dyDescent="0.25">
      <c r="A34" s="297" t="s">
        <v>20</v>
      </c>
      <c r="B34" s="62" t="s">
        <v>64</v>
      </c>
      <c r="C34" s="166">
        <v>12</v>
      </c>
      <c r="D34" s="167">
        <v>18</v>
      </c>
      <c r="E34" s="168">
        <f t="shared" si="8"/>
        <v>0.12152777777777773</v>
      </c>
      <c r="F34" s="169">
        <f t="shared" si="8"/>
        <v>0.13402777777777777</v>
      </c>
      <c r="G34" s="169">
        <f t="shared" si="9"/>
        <v>0.3708333333333334</v>
      </c>
      <c r="H34" s="169">
        <f t="shared" si="8"/>
        <v>0.37430555555555556</v>
      </c>
      <c r="I34" s="169">
        <f t="shared" si="10"/>
        <v>0.36111111111111122</v>
      </c>
      <c r="J34" s="169">
        <f t="shared" si="8"/>
        <v>0.37361111111111112</v>
      </c>
      <c r="K34" s="170"/>
      <c r="L34" s="169">
        <v>0.52361111111111114</v>
      </c>
      <c r="M34" s="170"/>
      <c r="N34" s="170"/>
      <c r="O34" s="171"/>
    </row>
    <row r="35" spans="1:15" ht="15" customHeight="1" x14ac:dyDescent="0.25">
      <c r="A35" s="298"/>
      <c r="B35" s="172" t="s">
        <v>66</v>
      </c>
      <c r="C35" s="173">
        <v>0</v>
      </c>
      <c r="D35" s="174"/>
      <c r="E35" s="175">
        <f t="shared" si="8"/>
        <v>0.12152777777777773</v>
      </c>
      <c r="F35" s="176">
        <f>F38-TIME(0,$D38,0)</f>
        <v>0.13402777777777777</v>
      </c>
      <c r="G35" s="176">
        <f t="shared" si="9"/>
        <v>0.3708333333333334</v>
      </c>
      <c r="H35" s="176">
        <f>H38-TIME(0,$D38,0)</f>
        <v>0.37430555555555556</v>
      </c>
      <c r="I35" s="176">
        <f t="shared" si="10"/>
        <v>0.36111111111111122</v>
      </c>
      <c r="J35" s="176">
        <f>J38-TIME(0,$D38,0)</f>
        <v>0.37361111111111112</v>
      </c>
      <c r="K35" s="177"/>
      <c r="L35" s="178">
        <v>0.52708333333333335</v>
      </c>
      <c r="M35" s="177"/>
      <c r="N35" s="176">
        <f t="shared" ref="N35:N37" si="12">N36-TIME(0,$C36,0)</f>
        <v>0.68611111111111123</v>
      </c>
      <c r="O35" s="179"/>
    </row>
    <row r="36" spans="1:15" ht="15" customHeight="1" x14ac:dyDescent="0.25">
      <c r="A36" s="64" t="s">
        <v>32</v>
      </c>
      <c r="B36" s="68" t="s">
        <v>66</v>
      </c>
      <c r="C36" s="93">
        <v>10</v>
      </c>
      <c r="D36" s="180"/>
      <c r="E36" s="162">
        <f t="shared" si="8"/>
        <v>0.12847222222222218</v>
      </c>
      <c r="F36" s="163" t="s">
        <v>41</v>
      </c>
      <c r="G36" s="163">
        <f t="shared" si="9"/>
        <v>0.37777777777777782</v>
      </c>
      <c r="H36" s="163" t="s">
        <v>41</v>
      </c>
      <c r="I36" s="163">
        <f t="shared" si="10"/>
        <v>0.36805555555555564</v>
      </c>
      <c r="J36" s="163" t="s">
        <v>41</v>
      </c>
      <c r="K36" s="181"/>
      <c r="L36" s="182" t="s">
        <v>65</v>
      </c>
      <c r="M36" s="181"/>
      <c r="N36" s="163">
        <f t="shared" si="12"/>
        <v>0.69305555555555565</v>
      </c>
      <c r="O36" s="183"/>
    </row>
    <row r="37" spans="1:15" ht="15" customHeight="1" x14ac:dyDescent="0.25">
      <c r="A37" s="101" t="s">
        <v>44</v>
      </c>
      <c r="B37" s="160" t="s">
        <v>66</v>
      </c>
      <c r="C37" s="102">
        <v>6</v>
      </c>
      <c r="D37" s="161"/>
      <c r="E37" s="162">
        <f t="shared" si="8"/>
        <v>0.13263888888888886</v>
      </c>
      <c r="F37" s="163" t="s">
        <v>41</v>
      </c>
      <c r="G37" s="163">
        <f t="shared" si="9"/>
        <v>0.38194444444444448</v>
      </c>
      <c r="H37" s="163" t="s">
        <v>41</v>
      </c>
      <c r="I37" s="163">
        <f t="shared" si="10"/>
        <v>0.37222222222222229</v>
      </c>
      <c r="J37" s="163" t="s">
        <v>41</v>
      </c>
      <c r="K37" s="164"/>
      <c r="L37" s="184" t="s">
        <v>65</v>
      </c>
      <c r="M37" s="164"/>
      <c r="N37" s="163">
        <f t="shared" si="12"/>
        <v>0.6972222222222223</v>
      </c>
      <c r="O37" s="165"/>
    </row>
    <row r="38" spans="1:15" ht="15" customHeight="1" x14ac:dyDescent="0.25">
      <c r="A38" s="297" t="s">
        <v>67</v>
      </c>
      <c r="B38" s="62" t="s">
        <v>64</v>
      </c>
      <c r="C38" s="166">
        <v>11</v>
      </c>
      <c r="D38" s="167">
        <v>22</v>
      </c>
      <c r="E38" s="168">
        <f t="shared" si="8"/>
        <v>0.14027777777777775</v>
      </c>
      <c r="F38" s="169">
        <f>F39-TIME(0,$C39,0)</f>
        <v>0.14930555555555555</v>
      </c>
      <c r="G38" s="169">
        <v>0.38958333333333334</v>
      </c>
      <c r="H38" s="169">
        <v>0.38958333333333334</v>
      </c>
      <c r="I38" s="169">
        <f t="shared" si="10"/>
        <v>0.37986111111111115</v>
      </c>
      <c r="J38" s="169">
        <f>J39-TIME(0,$C39,0)</f>
        <v>0.3888888888888889</v>
      </c>
      <c r="K38" s="170"/>
      <c r="L38" s="185" t="s">
        <v>65</v>
      </c>
      <c r="M38" s="170"/>
      <c r="N38" s="169">
        <v>0.70486111111111116</v>
      </c>
      <c r="O38" s="171"/>
    </row>
    <row r="39" spans="1:15" ht="15" customHeight="1" x14ac:dyDescent="0.25">
      <c r="A39" s="298"/>
      <c r="B39" s="172" t="s">
        <v>66</v>
      </c>
      <c r="C39" s="173">
        <v>0</v>
      </c>
      <c r="D39" s="174"/>
      <c r="E39" s="175">
        <f t="shared" si="8"/>
        <v>0.14027777777777775</v>
      </c>
      <c r="F39" s="176">
        <f>F43-TIME(0,$D43,0)</f>
        <v>0.14930555555555555</v>
      </c>
      <c r="G39" s="234">
        <v>0.39305555555555555</v>
      </c>
      <c r="H39" s="235"/>
      <c r="I39" s="176">
        <f t="shared" si="10"/>
        <v>0.37986111111111115</v>
      </c>
      <c r="J39" s="176">
        <f>J43-TIME(0,$D43,0)</f>
        <v>0.3888888888888889</v>
      </c>
      <c r="K39" s="176">
        <f t="shared" ref="K39:K42" si="13">K40-TIME(0,$C40,0)</f>
        <v>0.41805555555555557</v>
      </c>
      <c r="L39" s="178" t="s">
        <v>65</v>
      </c>
      <c r="M39" s="176">
        <f t="shared" ref="M39:M42" si="14">M40-TIME(0,$C40,0)</f>
        <v>0.54236111111111118</v>
      </c>
      <c r="N39" s="177">
        <v>0.70833333333333337</v>
      </c>
      <c r="O39" s="186">
        <f t="shared" ref="O39:O42" si="15">O40-TIME(0,$C40,0)</f>
        <v>0.77291666666666681</v>
      </c>
    </row>
    <row r="40" spans="1:15" ht="15" customHeight="1" x14ac:dyDescent="0.25">
      <c r="A40" s="64" t="s">
        <v>19</v>
      </c>
      <c r="B40" s="68" t="s">
        <v>66</v>
      </c>
      <c r="C40" s="93">
        <v>6</v>
      </c>
      <c r="D40" s="180"/>
      <c r="E40" s="162">
        <f t="shared" si="8"/>
        <v>0.14444444444444443</v>
      </c>
      <c r="F40" s="163" t="s">
        <v>41</v>
      </c>
      <c r="G40" s="224" t="s">
        <v>65</v>
      </c>
      <c r="H40" s="225"/>
      <c r="I40" s="163">
        <f t="shared" si="10"/>
        <v>0.3840277777777778</v>
      </c>
      <c r="J40" s="163" t="s">
        <v>41</v>
      </c>
      <c r="K40" s="163">
        <f t="shared" si="13"/>
        <v>0.42222222222222222</v>
      </c>
      <c r="L40" s="182" t="s">
        <v>65</v>
      </c>
      <c r="M40" s="163">
        <f t="shared" si="14"/>
        <v>0.54652777777777783</v>
      </c>
      <c r="N40" s="182" t="s">
        <v>65</v>
      </c>
      <c r="O40" s="187">
        <f t="shared" si="15"/>
        <v>0.77708333333333346</v>
      </c>
    </row>
    <row r="41" spans="1:15" ht="15" customHeight="1" x14ac:dyDescent="0.25">
      <c r="A41" s="101" t="s">
        <v>18</v>
      </c>
      <c r="B41" s="160" t="s">
        <v>66</v>
      </c>
      <c r="C41" s="102">
        <v>8</v>
      </c>
      <c r="D41" s="161"/>
      <c r="E41" s="162">
        <f t="shared" si="8"/>
        <v>0.15</v>
      </c>
      <c r="F41" s="163" t="s">
        <v>41</v>
      </c>
      <c r="G41" s="222" t="s">
        <v>65</v>
      </c>
      <c r="H41" s="223"/>
      <c r="I41" s="163">
        <f t="shared" si="10"/>
        <v>0.38958333333333334</v>
      </c>
      <c r="J41" s="163" t="s">
        <v>41</v>
      </c>
      <c r="K41" s="163">
        <f t="shared" si="13"/>
        <v>0.42777777777777776</v>
      </c>
      <c r="L41" s="184" t="s">
        <v>65</v>
      </c>
      <c r="M41" s="163">
        <f t="shared" si="14"/>
        <v>0.55208333333333337</v>
      </c>
      <c r="N41" s="184" t="s">
        <v>65</v>
      </c>
      <c r="O41" s="187">
        <f t="shared" si="15"/>
        <v>0.78263888888888899</v>
      </c>
    </row>
    <row r="42" spans="1:15" ht="15" customHeight="1" x14ac:dyDescent="0.25">
      <c r="A42" s="64" t="s">
        <v>17</v>
      </c>
      <c r="B42" s="68" t="s">
        <v>66</v>
      </c>
      <c r="C42" s="93">
        <v>11</v>
      </c>
      <c r="D42" s="180"/>
      <c r="E42" s="162">
        <f>E43-TIME(0,$C43,0)</f>
        <v>0.15763888888888888</v>
      </c>
      <c r="F42" s="163" t="s">
        <v>41</v>
      </c>
      <c r="G42" s="224" t="s">
        <v>65</v>
      </c>
      <c r="H42" s="225"/>
      <c r="I42" s="163">
        <f t="shared" si="10"/>
        <v>0.3972222222222222</v>
      </c>
      <c r="J42" s="163" t="s">
        <v>41</v>
      </c>
      <c r="K42" s="163">
        <f t="shared" si="13"/>
        <v>0.43541666666666662</v>
      </c>
      <c r="L42" s="182" t="s">
        <v>65</v>
      </c>
      <c r="M42" s="163">
        <f t="shared" si="14"/>
        <v>0.55972222222222223</v>
      </c>
      <c r="N42" s="182" t="s">
        <v>65</v>
      </c>
      <c r="O42" s="187">
        <f t="shared" si="15"/>
        <v>0.79027777777777786</v>
      </c>
    </row>
    <row r="43" spans="1:15" ht="15" customHeight="1" x14ac:dyDescent="0.25">
      <c r="A43" s="300" t="s">
        <v>10</v>
      </c>
      <c r="B43" s="160" t="s">
        <v>64</v>
      </c>
      <c r="C43" s="188">
        <v>13</v>
      </c>
      <c r="D43" s="189">
        <v>25</v>
      </c>
      <c r="E43" s="190">
        <v>0.16666666666666666</v>
      </c>
      <c r="F43" s="191">
        <v>0.16666666666666666</v>
      </c>
      <c r="G43" s="226" t="s">
        <v>65</v>
      </c>
      <c r="H43" s="227"/>
      <c r="I43" s="191">
        <v>0.40625</v>
      </c>
      <c r="J43" s="191">
        <v>0.40625</v>
      </c>
      <c r="K43" s="191">
        <v>0.44444444444444442</v>
      </c>
      <c r="L43" s="192" t="s">
        <v>65</v>
      </c>
      <c r="M43" s="191">
        <v>0.56874999999999998</v>
      </c>
      <c r="N43" s="192" t="s">
        <v>65</v>
      </c>
      <c r="O43" s="193">
        <v>0.7993055555555556</v>
      </c>
    </row>
    <row r="44" spans="1:15" ht="15" customHeight="1" thickBot="1" x14ac:dyDescent="0.3">
      <c r="A44" s="301"/>
      <c r="B44" s="194" t="s">
        <v>66</v>
      </c>
      <c r="C44" s="142">
        <v>0</v>
      </c>
      <c r="D44" s="145"/>
      <c r="E44" s="228">
        <v>0.17013888888888887</v>
      </c>
      <c r="F44" s="221"/>
      <c r="G44" s="229" t="s">
        <v>65</v>
      </c>
      <c r="H44" s="230"/>
      <c r="I44" s="220">
        <v>0.40972222222222227</v>
      </c>
      <c r="J44" s="221"/>
      <c r="K44" s="195">
        <v>0.44791666666666669</v>
      </c>
      <c r="L44" s="196" t="s">
        <v>65</v>
      </c>
      <c r="M44" s="195">
        <v>0.57222222222222219</v>
      </c>
      <c r="N44" s="196" t="s">
        <v>65</v>
      </c>
      <c r="O44" s="197">
        <v>0.8027777777777777</v>
      </c>
    </row>
    <row r="45" spans="1:15" ht="15" customHeight="1" thickBot="1" x14ac:dyDescent="0.3"/>
    <row r="46" spans="1:15" ht="15" customHeight="1" x14ac:dyDescent="0.25">
      <c r="A46" s="287" t="s">
        <v>12</v>
      </c>
      <c r="B46" s="288"/>
      <c r="C46" s="288"/>
      <c r="D46" s="289"/>
      <c r="E46" s="138" t="s">
        <v>69</v>
      </c>
      <c r="F46" s="139" t="s">
        <v>69</v>
      </c>
      <c r="G46" s="139" t="s">
        <v>69</v>
      </c>
      <c r="H46" s="139" t="s">
        <v>69</v>
      </c>
      <c r="I46" s="139" t="s">
        <v>69</v>
      </c>
      <c r="J46" s="139" t="s">
        <v>69</v>
      </c>
      <c r="K46" s="139" t="s">
        <v>69</v>
      </c>
      <c r="L46" s="139" t="s">
        <v>69</v>
      </c>
      <c r="M46" s="139" t="s">
        <v>69</v>
      </c>
      <c r="N46" s="139" t="s">
        <v>69</v>
      </c>
      <c r="O46" s="141" t="s">
        <v>69</v>
      </c>
    </row>
    <row r="47" spans="1:15" ht="15" customHeight="1" thickBot="1" x14ac:dyDescent="0.3">
      <c r="A47" s="290" t="s">
        <v>3</v>
      </c>
      <c r="B47" s="291"/>
      <c r="C47" s="291"/>
      <c r="D47" s="292"/>
      <c r="E47" s="142" t="s">
        <v>71</v>
      </c>
      <c r="F47" s="143" t="s">
        <v>71</v>
      </c>
      <c r="G47" s="143" t="s">
        <v>71</v>
      </c>
      <c r="H47" s="143" t="s">
        <v>71</v>
      </c>
      <c r="I47" s="143" t="s">
        <v>71</v>
      </c>
      <c r="J47" s="143" t="s">
        <v>71</v>
      </c>
      <c r="K47" s="143" t="s">
        <v>71</v>
      </c>
      <c r="L47" s="198" t="s">
        <v>71</v>
      </c>
      <c r="M47" s="199" t="s">
        <v>71</v>
      </c>
      <c r="N47" s="198" t="s">
        <v>71</v>
      </c>
      <c r="O47" s="200" t="s">
        <v>71</v>
      </c>
    </row>
    <row r="48" spans="1:15" ht="15" customHeight="1" x14ac:dyDescent="0.25"/>
    <row r="49" ht="15" customHeight="1" x14ac:dyDescent="0.25"/>
    <row r="50" ht="15" customHeight="1" x14ac:dyDescent="0.25"/>
    <row r="51" ht="15" customHeight="1" x14ac:dyDescent="0.25"/>
  </sheetData>
  <mergeCells count="50">
    <mergeCell ref="A46:D46"/>
    <mergeCell ref="A47:D47"/>
    <mergeCell ref="A38:A39"/>
    <mergeCell ref="A43:A44"/>
    <mergeCell ref="E9:F9"/>
    <mergeCell ref="A26:D27"/>
    <mergeCell ref="E26:O27"/>
    <mergeCell ref="C28:D30"/>
    <mergeCell ref="E28:F28"/>
    <mergeCell ref="G28:J28"/>
    <mergeCell ref="E29:F29"/>
    <mergeCell ref="G29:J29"/>
    <mergeCell ref="E30:F30"/>
    <mergeCell ref="G30:J30"/>
    <mergeCell ref="A21:D21"/>
    <mergeCell ref="A22:D22"/>
    <mergeCell ref="E10:F10"/>
    <mergeCell ref="E11:F11"/>
    <mergeCell ref="A12:A13"/>
    <mergeCell ref="E12:F12"/>
    <mergeCell ref="E6:F6"/>
    <mergeCell ref="G6:H6"/>
    <mergeCell ref="N6:O6"/>
    <mergeCell ref="A7:A8"/>
    <mergeCell ref="E7:F7"/>
    <mergeCell ref="G7:H7"/>
    <mergeCell ref="N7:O7"/>
    <mergeCell ref="E8:F8"/>
    <mergeCell ref="A1:D2"/>
    <mergeCell ref="E1:O2"/>
    <mergeCell ref="C3:D5"/>
    <mergeCell ref="E3:H3"/>
    <mergeCell ref="N3:O3"/>
    <mergeCell ref="E4:H4"/>
    <mergeCell ref="N4:O4"/>
    <mergeCell ref="E5:H5"/>
    <mergeCell ref="N5:O5"/>
    <mergeCell ref="A16:A17"/>
    <mergeCell ref="G31:H31"/>
    <mergeCell ref="I31:J31"/>
    <mergeCell ref="G39:H39"/>
    <mergeCell ref="G40:H40"/>
    <mergeCell ref="A34:A35"/>
    <mergeCell ref="E31:F31"/>
    <mergeCell ref="I44:J44"/>
    <mergeCell ref="G41:H41"/>
    <mergeCell ref="G42:H42"/>
    <mergeCell ref="G43:H43"/>
    <mergeCell ref="E44:F44"/>
    <mergeCell ref="G44:H44"/>
  </mergeCells>
  <pageMargins left="0.7" right="0.7" top="0.75" bottom="0.75" header="0.3" footer="0.3"/>
  <pageSetup paperSize="9" scale="5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80F95-31BC-4157-83DB-B0B6F2EB6FE4}">
  <sheetPr>
    <pageSetUpPr fitToPage="1"/>
  </sheetPr>
  <dimension ref="A1:R156"/>
  <sheetViews>
    <sheetView topLeftCell="A105" workbookViewId="0">
      <selection activeCell="F30" sqref="F30"/>
    </sheetView>
  </sheetViews>
  <sheetFormatPr defaultRowHeight="12.75" x14ac:dyDescent="0.25"/>
  <cols>
    <col min="1" max="1" width="10.42578125" style="212" customWidth="1"/>
    <col min="2" max="2" width="15.42578125" style="212" customWidth="1"/>
    <col min="3" max="3" width="12.7109375" style="212" customWidth="1"/>
    <col min="4" max="4" width="16.140625" style="212" customWidth="1"/>
    <col min="5" max="5" width="16.7109375" style="212" customWidth="1"/>
    <col min="6" max="6" width="26.140625" style="212" customWidth="1"/>
    <col min="7" max="7" width="20.7109375" style="212" customWidth="1"/>
    <col min="8" max="16384" width="9.140625" style="212"/>
  </cols>
  <sheetData>
    <row r="1" spans="1:18" x14ac:dyDescent="0.25">
      <c r="A1" s="302" t="s">
        <v>81</v>
      </c>
      <c r="B1" s="302"/>
      <c r="C1" s="302"/>
      <c r="D1" s="302"/>
      <c r="E1" s="302"/>
      <c r="F1" s="302"/>
      <c r="G1" s="302"/>
    </row>
    <row r="2" spans="1:18" x14ac:dyDescent="0.25">
      <c r="A2" s="52"/>
      <c r="B2" s="52"/>
      <c r="C2" s="52"/>
      <c r="D2" s="52"/>
      <c r="E2" s="52"/>
      <c r="F2" s="52"/>
      <c r="G2" s="52"/>
    </row>
    <row r="3" spans="1:18" x14ac:dyDescent="0.25">
      <c r="A3" s="63" t="s">
        <v>21</v>
      </c>
      <c r="B3" s="52"/>
      <c r="C3" s="52"/>
      <c r="D3" s="52"/>
      <c r="E3" s="52"/>
      <c r="F3" s="52"/>
      <c r="G3" s="52"/>
    </row>
    <row r="4" spans="1:18" x14ac:dyDescent="0.25">
      <c r="A4" s="52"/>
      <c r="B4" s="52"/>
      <c r="C4" s="52"/>
      <c r="D4" s="52"/>
      <c r="E4" s="52"/>
      <c r="F4" s="52"/>
      <c r="G4" s="52"/>
    </row>
    <row r="5" spans="1:18" ht="30" customHeight="1" x14ac:dyDescent="0.25">
      <c r="A5" s="213" t="s">
        <v>0</v>
      </c>
      <c r="B5" s="213" t="s">
        <v>4</v>
      </c>
      <c r="C5" s="213" t="s">
        <v>5</v>
      </c>
      <c r="D5" s="213" t="s">
        <v>6</v>
      </c>
      <c r="E5" s="213" t="s">
        <v>7</v>
      </c>
      <c r="F5" s="213" t="s">
        <v>1</v>
      </c>
      <c r="G5" s="213" t="s">
        <v>3</v>
      </c>
    </row>
    <row r="6" spans="1:18" x14ac:dyDescent="0.25">
      <c r="A6" s="61">
        <v>32556</v>
      </c>
      <c r="B6" s="67" t="s">
        <v>11</v>
      </c>
      <c r="C6" s="203">
        <v>0.36458333333333331</v>
      </c>
      <c r="D6" s="67" t="s">
        <v>47</v>
      </c>
      <c r="E6" s="203">
        <v>0.40069444444444446</v>
      </c>
      <c r="F6" s="201" t="s">
        <v>77</v>
      </c>
      <c r="G6" s="205"/>
    </row>
    <row r="7" spans="1:18" x14ac:dyDescent="0.25">
      <c r="A7" s="52"/>
      <c r="B7" s="52"/>
      <c r="C7" s="137"/>
      <c r="D7" s="52"/>
      <c r="E7" s="137"/>
      <c r="F7" s="211"/>
      <c r="G7" s="210"/>
    </row>
    <row r="8" spans="1:18" x14ac:dyDescent="0.25">
      <c r="A8" s="63" t="s">
        <v>21</v>
      </c>
      <c r="B8" s="52"/>
      <c r="C8" s="137"/>
      <c r="D8" s="52"/>
      <c r="E8" s="137"/>
      <c r="F8" s="211"/>
      <c r="G8" s="210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</row>
    <row r="9" spans="1:18" x14ac:dyDescent="0.25">
      <c r="A9" s="52"/>
      <c r="B9" s="52"/>
      <c r="C9" s="52"/>
      <c r="D9" s="52"/>
      <c r="E9" s="52"/>
      <c r="F9" s="52"/>
      <c r="G9" s="52"/>
    </row>
    <row r="10" spans="1:18" ht="25.5" x14ac:dyDescent="0.25">
      <c r="A10" s="213" t="s">
        <v>0</v>
      </c>
      <c r="B10" s="213" t="s">
        <v>4</v>
      </c>
      <c r="C10" s="213" t="s">
        <v>5</v>
      </c>
      <c r="D10" s="213" t="s">
        <v>6</v>
      </c>
      <c r="E10" s="213" t="s">
        <v>7</v>
      </c>
      <c r="F10" s="213" t="s">
        <v>1</v>
      </c>
      <c r="G10" s="213" t="s">
        <v>3</v>
      </c>
    </row>
    <row r="11" spans="1:18" x14ac:dyDescent="0.25">
      <c r="A11" s="61">
        <v>32556</v>
      </c>
      <c r="B11" s="67" t="s">
        <v>10</v>
      </c>
      <c r="C11" s="203">
        <v>0.35486111111111113</v>
      </c>
      <c r="D11" s="67" t="s">
        <v>47</v>
      </c>
      <c r="E11" s="203">
        <v>0.41666666666666669</v>
      </c>
      <c r="F11" s="206" t="s">
        <v>78</v>
      </c>
      <c r="G11" s="204"/>
    </row>
    <row r="12" spans="1:18" x14ac:dyDescent="0.25">
      <c r="A12" s="61" t="s">
        <v>71</v>
      </c>
      <c r="B12" s="67" t="s">
        <v>47</v>
      </c>
      <c r="C12" s="203" t="s">
        <v>71</v>
      </c>
      <c r="D12" s="67" t="s">
        <v>10</v>
      </c>
      <c r="E12" s="203" t="s">
        <v>71</v>
      </c>
      <c r="F12" s="206" t="s">
        <v>78</v>
      </c>
      <c r="G12" s="204" t="s">
        <v>80</v>
      </c>
    </row>
    <row r="13" spans="1:18" x14ac:dyDescent="0.25">
      <c r="A13" s="61">
        <v>39574</v>
      </c>
      <c r="B13" s="67" t="s">
        <v>10</v>
      </c>
      <c r="C13" s="203">
        <v>0.74305555555555558</v>
      </c>
      <c r="D13" s="67" t="s">
        <v>11</v>
      </c>
      <c r="E13" s="203">
        <v>0.76875000000000004</v>
      </c>
      <c r="F13" s="206" t="s">
        <v>78</v>
      </c>
      <c r="G13" s="205"/>
    </row>
    <row r="14" spans="1:18" s="52" customFormat="1" x14ac:dyDescent="0.25">
      <c r="A14" s="212"/>
      <c r="B14" s="212"/>
      <c r="C14" s="212"/>
      <c r="D14" s="212"/>
      <c r="E14" s="212"/>
      <c r="F14" s="212"/>
      <c r="G14" s="212"/>
    </row>
    <row r="15" spans="1:18" x14ac:dyDescent="0.25">
      <c r="A15" s="63" t="s">
        <v>22</v>
      </c>
      <c r="B15" s="52"/>
      <c r="C15" s="52"/>
      <c r="D15" s="52"/>
      <c r="E15" s="52"/>
      <c r="F15" s="52"/>
      <c r="G15" s="52"/>
    </row>
    <row r="16" spans="1:18" x14ac:dyDescent="0.25">
      <c r="A16" s="52"/>
      <c r="B16" s="52"/>
      <c r="C16" s="52"/>
      <c r="D16" s="52"/>
      <c r="E16" s="52"/>
      <c r="F16" s="52"/>
      <c r="G16" s="52"/>
    </row>
    <row r="17" spans="1:7" ht="25.5" x14ac:dyDescent="0.25">
      <c r="A17" s="213" t="s">
        <v>0</v>
      </c>
      <c r="B17" s="213" t="s">
        <v>4</v>
      </c>
      <c r="C17" s="213" t="s">
        <v>5</v>
      </c>
      <c r="D17" s="213" t="s">
        <v>6</v>
      </c>
      <c r="E17" s="213" t="s">
        <v>7</v>
      </c>
      <c r="F17" s="213" t="s">
        <v>1</v>
      </c>
      <c r="G17" s="213" t="s">
        <v>3</v>
      </c>
    </row>
    <row r="18" spans="1:7" x14ac:dyDescent="0.25">
      <c r="A18" s="61">
        <v>32556</v>
      </c>
      <c r="B18" s="67" t="s">
        <v>11</v>
      </c>
      <c r="C18" s="203">
        <v>0.36458333333333331</v>
      </c>
      <c r="D18" s="67" t="s">
        <v>47</v>
      </c>
      <c r="E18" s="203">
        <v>0.3923611111111111</v>
      </c>
      <c r="F18" s="201" t="s">
        <v>77</v>
      </c>
      <c r="G18" s="205"/>
    </row>
    <row r="19" spans="1:7" x14ac:dyDescent="0.25">
      <c r="A19" s="61">
        <v>23859</v>
      </c>
      <c r="B19" s="67" t="s">
        <v>47</v>
      </c>
      <c r="C19" s="203">
        <v>0.50624999999999998</v>
      </c>
      <c r="D19" s="67" t="s">
        <v>34</v>
      </c>
      <c r="E19" s="203">
        <v>0.52361111111111114</v>
      </c>
      <c r="F19" s="201" t="s">
        <v>77</v>
      </c>
      <c r="G19" s="205"/>
    </row>
    <row r="20" spans="1:7" x14ac:dyDescent="0.25">
      <c r="A20" s="61" t="s">
        <v>71</v>
      </c>
      <c r="B20" s="67" t="s">
        <v>34</v>
      </c>
      <c r="C20" s="203" t="s">
        <v>71</v>
      </c>
      <c r="D20" s="67" t="s">
        <v>11</v>
      </c>
      <c r="E20" s="203" t="s">
        <v>71</v>
      </c>
      <c r="F20" s="201" t="s">
        <v>77</v>
      </c>
      <c r="G20" s="204" t="s">
        <v>80</v>
      </c>
    </row>
    <row r="21" spans="1:7" x14ac:dyDescent="0.25">
      <c r="A21" s="61">
        <v>33816</v>
      </c>
      <c r="B21" s="67" t="s">
        <v>11</v>
      </c>
      <c r="C21" s="203">
        <v>0.69652777777777775</v>
      </c>
      <c r="D21" s="67" t="s">
        <v>34</v>
      </c>
      <c r="E21" s="203">
        <v>0.71527777777777779</v>
      </c>
      <c r="F21" s="201" t="s">
        <v>77</v>
      </c>
      <c r="G21" s="205"/>
    </row>
    <row r="22" spans="1:7" x14ac:dyDescent="0.25">
      <c r="A22" s="52"/>
      <c r="B22" s="52"/>
      <c r="C22" s="137"/>
      <c r="D22" s="52"/>
      <c r="E22" s="137"/>
      <c r="F22" s="211"/>
      <c r="G22" s="208"/>
    </row>
    <row r="23" spans="1:7" x14ac:dyDescent="0.25">
      <c r="A23" s="63" t="s">
        <v>22</v>
      </c>
      <c r="B23" s="52"/>
      <c r="C23" s="52"/>
      <c r="D23" s="52"/>
      <c r="E23" s="52"/>
      <c r="F23" s="52"/>
      <c r="G23" s="52"/>
    </row>
    <row r="24" spans="1:7" x14ac:dyDescent="0.25">
      <c r="A24" s="52"/>
      <c r="B24" s="52"/>
      <c r="C24" s="52"/>
      <c r="D24" s="52"/>
      <c r="E24" s="52"/>
      <c r="F24" s="52"/>
      <c r="G24" s="52"/>
    </row>
    <row r="25" spans="1:7" ht="25.5" x14ac:dyDescent="0.25">
      <c r="A25" s="213" t="s">
        <v>0</v>
      </c>
      <c r="B25" s="213" t="s">
        <v>4</v>
      </c>
      <c r="C25" s="213" t="s">
        <v>5</v>
      </c>
      <c r="D25" s="213" t="s">
        <v>6</v>
      </c>
      <c r="E25" s="213" t="s">
        <v>7</v>
      </c>
      <c r="F25" s="213" t="s">
        <v>1</v>
      </c>
      <c r="G25" s="213" t="s">
        <v>3</v>
      </c>
    </row>
    <row r="26" spans="1:7" x14ac:dyDescent="0.25">
      <c r="A26" s="61">
        <v>32556</v>
      </c>
      <c r="B26" s="67" t="s">
        <v>10</v>
      </c>
      <c r="C26" s="203">
        <v>0.35486111111111113</v>
      </c>
      <c r="D26" s="67" t="s">
        <v>47</v>
      </c>
      <c r="E26" s="203">
        <v>0.4</v>
      </c>
      <c r="F26" s="206" t="s">
        <v>78</v>
      </c>
      <c r="G26" s="204"/>
    </row>
    <row r="27" spans="1:7" x14ac:dyDescent="0.25">
      <c r="A27" s="61" t="s">
        <v>71</v>
      </c>
      <c r="B27" s="67" t="s">
        <v>47</v>
      </c>
      <c r="C27" s="203" t="s">
        <v>71</v>
      </c>
      <c r="D27" s="67" t="s">
        <v>10</v>
      </c>
      <c r="E27" s="203" t="s">
        <v>71</v>
      </c>
      <c r="F27" s="206" t="s">
        <v>78</v>
      </c>
      <c r="G27" s="204" t="s">
        <v>80</v>
      </c>
    </row>
    <row r="28" spans="1:7" x14ac:dyDescent="0.25">
      <c r="A28" s="61">
        <v>39574</v>
      </c>
      <c r="B28" s="67" t="s">
        <v>10</v>
      </c>
      <c r="C28" s="203">
        <v>0.74305555555555558</v>
      </c>
      <c r="D28" s="67" t="s">
        <v>11</v>
      </c>
      <c r="E28" s="203">
        <v>0.76875000000000004</v>
      </c>
      <c r="F28" s="206" t="s">
        <v>78</v>
      </c>
      <c r="G28" s="205"/>
    </row>
    <row r="30" spans="1:7" x14ac:dyDescent="0.25">
      <c r="A30" s="63" t="s">
        <v>23</v>
      </c>
      <c r="B30" s="52"/>
      <c r="C30" s="52"/>
      <c r="D30" s="52"/>
      <c r="E30" s="52"/>
      <c r="F30" s="52"/>
      <c r="G30" s="52"/>
    </row>
    <row r="31" spans="1:7" x14ac:dyDescent="0.25">
      <c r="A31" s="52"/>
      <c r="B31" s="52"/>
      <c r="C31" s="52"/>
      <c r="D31" s="52"/>
      <c r="E31" s="52"/>
      <c r="F31" s="52"/>
      <c r="G31" s="52"/>
    </row>
    <row r="32" spans="1:7" ht="25.5" x14ac:dyDescent="0.25">
      <c r="A32" s="213" t="s">
        <v>0</v>
      </c>
      <c r="B32" s="213" t="s">
        <v>4</v>
      </c>
      <c r="C32" s="213" t="s">
        <v>5</v>
      </c>
      <c r="D32" s="213" t="s">
        <v>6</v>
      </c>
      <c r="E32" s="213" t="s">
        <v>7</v>
      </c>
      <c r="F32" s="213" t="s">
        <v>1</v>
      </c>
      <c r="G32" s="213" t="s">
        <v>3</v>
      </c>
    </row>
    <row r="33" spans="1:7" x14ac:dyDescent="0.25">
      <c r="A33" s="61">
        <v>23855</v>
      </c>
      <c r="B33" s="67" t="s">
        <v>47</v>
      </c>
      <c r="C33" s="203">
        <v>0.35347222222222224</v>
      </c>
      <c r="D33" s="67" t="s">
        <v>11</v>
      </c>
      <c r="E33" s="203">
        <v>0.38958333333333334</v>
      </c>
      <c r="F33" s="201" t="s">
        <v>77</v>
      </c>
      <c r="G33" s="204"/>
    </row>
    <row r="34" spans="1:7" x14ac:dyDescent="0.25">
      <c r="A34" s="61">
        <v>33816</v>
      </c>
      <c r="B34" s="67" t="s">
        <v>11</v>
      </c>
      <c r="C34" s="203">
        <v>0.69652777777777775</v>
      </c>
      <c r="D34" s="67" t="s">
        <v>34</v>
      </c>
      <c r="E34" s="203">
        <v>0.71527777777777779</v>
      </c>
      <c r="F34" s="201" t="s">
        <v>77</v>
      </c>
      <c r="G34" s="205"/>
    </row>
    <row r="35" spans="1:7" x14ac:dyDescent="0.25">
      <c r="A35" s="52"/>
      <c r="B35" s="52"/>
      <c r="C35" s="137"/>
      <c r="D35" s="52"/>
      <c r="E35" s="137"/>
      <c r="F35" s="202"/>
      <c r="G35" s="208"/>
    </row>
    <row r="36" spans="1:7" x14ac:dyDescent="0.25">
      <c r="A36" s="63" t="s">
        <v>23</v>
      </c>
      <c r="B36" s="52"/>
      <c r="C36" s="52"/>
      <c r="D36" s="52"/>
      <c r="E36" s="52"/>
      <c r="F36" s="52"/>
      <c r="G36" s="52"/>
    </row>
    <row r="37" spans="1:7" x14ac:dyDescent="0.25">
      <c r="A37" s="52"/>
      <c r="B37" s="52"/>
      <c r="C37" s="52"/>
      <c r="D37" s="52"/>
      <c r="E37" s="52"/>
      <c r="F37" s="52"/>
      <c r="G37" s="52"/>
    </row>
    <row r="38" spans="1:7" ht="25.5" x14ac:dyDescent="0.25">
      <c r="A38" s="213" t="s">
        <v>0</v>
      </c>
      <c r="B38" s="213" t="s">
        <v>4</v>
      </c>
      <c r="C38" s="213" t="s">
        <v>5</v>
      </c>
      <c r="D38" s="213" t="s">
        <v>6</v>
      </c>
      <c r="E38" s="213" t="s">
        <v>7</v>
      </c>
      <c r="F38" s="213" t="s">
        <v>1</v>
      </c>
      <c r="G38" s="213" t="s">
        <v>3</v>
      </c>
    </row>
    <row r="39" spans="1:7" x14ac:dyDescent="0.25">
      <c r="A39" s="61">
        <v>23855</v>
      </c>
      <c r="B39" s="67" t="s">
        <v>47</v>
      </c>
      <c r="C39" s="203">
        <v>0.34375</v>
      </c>
      <c r="D39" s="67" t="s">
        <v>10</v>
      </c>
      <c r="E39" s="203">
        <v>0.40625</v>
      </c>
      <c r="F39" s="206" t="s">
        <v>78</v>
      </c>
      <c r="G39" s="204"/>
    </row>
    <row r="40" spans="1:7" x14ac:dyDescent="0.25">
      <c r="A40" s="61" t="s">
        <v>71</v>
      </c>
      <c r="B40" s="67" t="s">
        <v>10</v>
      </c>
      <c r="C40" s="203" t="s">
        <v>71</v>
      </c>
      <c r="D40" s="67" t="s">
        <v>79</v>
      </c>
      <c r="E40" s="203" t="s">
        <v>71</v>
      </c>
      <c r="F40" s="206" t="s">
        <v>78</v>
      </c>
      <c r="G40" s="204" t="s">
        <v>80</v>
      </c>
    </row>
    <row r="41" spans="1:7" x14ac:dyDescent="0.25">
      <c r="A41" s="61">
        <v>23859</v>
      </c>
      <c r="B41" s="67" t="s">
        <v>47</v>
      </c>
      <c r="C41" s="203">
        <v>0.50624999999999998</v>
      </c>
      <c r="D41" s="67" t="s">
        <v>32</v>
      </c>
      <c r="E41" s="203">
        <v>0.52361111111111114</v>
      </c>
      <c r="F41" s="206" t="s">
        <v>78</v>
      </c>
      <c r="G41" s="205"/>
    </row>
    <row r="42" spans="1:7" x14ac:dyDescent="0.25">
      <c r="A42" s="61" t="s">
        <v>71</v>
      </c>
      <c r="B42" s="67" t="s">
        <v>32</v>
      </c>
      <c r="C42" s="203" t="s">
        <v>71</v>
      </c>
      <c r="D42" s="67" t="s">
        <v>11</v>
      </c>
      <c r="E42" s="203" t="s">
        <v>71</v>
      </c>
      <c r="F42" s="206" t="s">
        <v>78</v>
      </c>
      <c r="G42" s="204" t="s">
        <v>80</v>
      </c>
    </row>
    <row r="43" spans="1:7" x14ac:dyDescent="0.25">
      <c r="A43" s="61">
        <v>33816</v>
      </c>
      <c r="B43" s="67" t="s">
        <v>11</v>
      </c>
      <c r="C43" s="203">
        <v>0.69652777777777775</v>
      </c>
      <c r="D43" s="67" t="s">
        <v>34</v>
      </c>
      <c r="E43" s="203">
        <v>0.71527777777777779</v>
      </c>
      <c r="F43" s="206" t="s">
        <v>78</v>
      </c>
      <c r="G43" s="205"/>
    </row>
    <row r="45" spans="1:7" x14ac:dyDescent="0.25">
      <c r="A45" s="63" t="s">
        <v>24</v>
      </c>
      <c r="B45" s="52"/>
      <c r="C45" s="52"/>
      <c r="D45" s="52"/>
      <c r="E45" s="52"/>
      <c r="F45" s="52"/>
      <c r="G45" s="52"/>
    </row>
    <row r="46" spans="1:7" x14ac:dyDescent="0.25">
      <c r="A46" s="52"/>
      <c r="B46" s="52"/>
      <c r="C46" s="52"/>
      <c r="D46" s="52"/>
      <c r="E46" s="52"/>
      <c r="F46" s="52"/>
      <c r="G46" s="52"/>
    </row>
    <row r="47" spans="1:7" ht="25.5" x14ac:dyDescent="0.25">
      <c r="A47" s="213" t="s">
        <v>0</v>
      </c>
      <c r="B47" s="213" t="s">
        <v>4</v>
      </c>
      <c r="C47" s="213" t="s">
        <v>5</v>
      </c>
      <c r="D47" s="213" t="s">
        <v>6</v>
      </c>
      <c r="E47" s="213" t="s">
        <v>7</v>
      </c>
      <c r="F47" s="213" t="s">
        <v>1</v>
      </c>
      <c r="G47" s="213" t="s">
        <v>3</v>
      </c>
    </row>
    <row r="48" spans="1:7" x14ac:dyDescent="0.25">
      <c r="A48" s="61">
        <v>23855</v>
      </c>
      <c r="B48" s="67" t="s">
        <v>47</v>
      </c>
      <c r="C48" s="203">
        <v>0.36180555555555555</v>
      </c>
      <c r="D48" s="67" t="s">
        <v>11</v>
      </c>
      <c r="E48" s="203">
        <v>0.38958333333333334</v>
      </c>
      <c r="F48" s="201" t="s">
        <v>77</v>
      </c>
      <c r="G48" s="204"/>
    </row>
    <row r="49" spans="1:7" x14ac:dyDescent="0.25">
      <c r="A49" s="52"/>
      <c r="B49" s="52"/>
      <c r="C49" s="137"/>
      <c r="D49" s="52"/>
      <c r="E49" s="137"/>
      <c r="F49" s="211"/>
      <c r="G49" s="210"/>
    </row>
    <row r="50" spans="1:7" x14ac:dyDescent="0.25">
      <c r="A50" s="63" t="s">
        <v>24</v>
      </c>
      <c r="B50" s="52"/>
      <c r="C50" s="52"/>
      <c r="D50" s="52"/>
      <c r="E50" s="52"/>
      <c r="F50" s="52"/>
      <c r="G50" s="52"/>
    </row>
    <row r="51" spans="1:7" x14ac:dyDescent="0.25">
      <c r="A51" s="52"/>
      <c r="B51" s="52"/>
      <c r="C51" s="52"/>
      <c r="D51" s="52"/>
      <c r="E51" s="52"/>
      <c r="F51" s="52"/>
      <c r="G51" s="52"/>
    </row>
    <row r="52" spans="1:7" ht="25.5" x14ac:dyDescent="0.25">
      <c r="A52" s="213" t="s">
        <v>0</v>
      </c>
      <c r="B52" s="213" t="s">
        <v>4</v>
      </c>
      <c r="C52" s="213" t="s">
        <v>5</v>
      </c>
      <c r="D52" s="213" t="s">
        <v>6</v>
      </c>
      <c r="E52" s="213" t="s">
        <v>7</v>
      </c>
      <c r="F52" s="213" t="s">
        <v>1</v>
      </c>
      <c r="G52" s="213" t="s">
        <v>3</v>
      </c>
    </row>
    <row r="53" spans="1:7" x14ac:dyDescent="0.25">
      <c r="A53" s="61">
        <v>23855</v>
      </c>
      <c r="B53" s="67" t="s">
        <v>47</v>
      </c>
      <c r="C53" s="203">
        <v>0.3611111111111111</v>
      </c>
      <c r="D53" s="67" t="s">
        <v>10</v>
      </c>
      <c r="E53" s="203">
        <v>0.40625</v>
      </c>
      <c r="F53" s="206" t="s">
        <v>78</v>
      </c>
      <c r="G53" s="204"/>
    </row>
    <row r="54" spans="1:7" x14ac:dyDescent="0.25">
      <c r="A54" s="61">
        <v>33806</v>
      </c>
      <c r="B54" s="67" t="s">
        <v>10</v>
      </c>
      <c r="C54" s="203">
        <v>0.4152777777777778</v>
      </c>
      <c r="D54" s="67" t="s">
        <v>11</v>
      </c>
      <c r="E54" s="203">
        <v>0.44097222222222221</v>
      </c>
      <c r="F54" s="206" t="s">
        <v>78</v>
      </c>
      <c r="G54" s="204"/>
    </row>
    <row r="55" spans="1:7" x14ac:dyDescent="0.25">
      <c r="A55" s="61"/>
      <c r="B55" s="67" t="s">
        <v>11</v>
      </c>
      <c r="C55" s="203" t="s">
        <v>71</v>
      </c>
      <c r="D55" s="67" t="s">
        <v>34</v>
      </c>
      <c r="E55" s="203" t="s">
        <v>71</v>
      </c>
      <c r="F55" s="206" t="s">
        <v>78</v>
      </c>
      <c r="G55" s="204" t="s">
        <v>80</v>
      </c>
    </row>
    <row r="56" spans="1:7" x14ac:dyDescent="0.25">
      <c r="A56" s="61">
        <v>32808</v>
      </c>
      <c r="B56" s="67" t="s">
        <v>34</v>
      </c>
      <c r="C56" s="203">
        <v>0.49513888888888891</v>
      </c>
      <c r="D56" s="67" t="s">
        <v>47</v>
      </c>
      <c r="E56" s="203">
        <v>0.51249999999999996</v>
      </c>
      <c r="F56" s="206" t="s">
        <v>78</v>
      </c>
      <c r="G56" s="205"/>
    </row>
    <row r="57" spans="1:7" x14ac:dyDescent="0.25">
      <c r="A57" s="61"/>
      <c r="B57" s="67" t="s">
        <v>47</v>
      </c>
      <c r="C57" s="203" t="s">
        <v>71</v>
      </c>
      <c r="D57" s="67" t="s">
        <v>11</v>
      </c>
      <c r="E57" s="203" t="s">
        <v>71</v>
      </c>
      <c r="F57" s="206" t="s">
        <v>78</v>
      </c>
      <c r="G57" s="204" t="s">
        <v>80</v>
      </c>
    </row>
    <row r="58" spans="1:7" x14ac:dyDescent="0.25">
      <c r="A58" s="61">
        <v>33861</v>
      </c>
      <c r="B58" s="67" t="s">
        <v>11</v>
      </c>
      <c r="C58" s="203">
        <v>0.54236111111111107</v>
      </c>
      <c r="D58" s="67" t="s">
        <v>10</v>
      </c>
      <c r="E58" s="203">
        <v>0.56874999999999998</v>
      </c>
      <c r="F58" s="206" t="s">
        <v>78</v>
      </c>
      <c r="G58" s="204"/>
    </row>
    <row r="59" spans="1:7" x14ac:dyDescent="0.25">
      <c r="A59" s="61"/>
      <c r="B59" s="67" t="s">
        <v>10</v>
      </c>
      <c r="C59" s="203" t="s">
        <v>71</v>
      </c>
      <c r="D59" s="67" t="s">
        <v>11</v>
      </c>
      <c r="E59" s="203" t="s">
        <v>71</v>
      </c>
      <c r="F59" s="206" t="s">
        <v>78</v>
      </c>
      <c r="G59" s="204" t="s">
        <v>80</v>
      </c>
    </row>
    <row r="60" spans="1:7" x14ac:dyDescent="0.25">
      <c r="A60" s="61">
        <v>33816</v>
      </c>
      <c r="B60" s="67" t="s">
        <v>11</v>
      </c>
      <c r="C60" s="203">
        <v>0.69652777777777775</v>
      </c>
      <c r="D60" s="67" t="s">
        <v>34</v>
      </c>
      <c r="E60" s="203">
        <v>0.71527777777777779</v>
      </c>
      <c r="F60" s="206" t="s">
        <v>78</v>
      </c>
      <c r="G60" s="205"/>
    </row>
    <row r="62" spans="1:7" x14ac:dyDescent="0.25">
      <c r="A62" s="302" t="s">
        <v>82</v>
      </c>
      <c r="B62" s="302"/>
      <c r="C62" s="302"/>
      <c r="D62" s="302"/>
      <c r="E62" s="302"/>
      <c r="F62" s="302"/>
      <c r="G62" s="302"/>
    </row>
    <row r="63" spans="1:7" x14ac:dyDescent="0.25">
      <c r="A63" s="52"/>
      <c r="B63" s="52"/>
      <c r="C63" s="52"/>
      <c r="D63" s="52"/>
      <c r="E63" s="52"/>
      <c r="F63" s="52"/>
      <c r="G63" s="52"/>
    </row>
    <row r="64" spans="1:7" x14ac:dyDescent="0.25">
      <c r="A64" s="63" t="s">
        <v>21</v>
      </c>
      <c r="B64" s="52"/>
      <c r="C64" s="52"/>
      <c r="D64" s="52"/>
      <c r="E64" s="52"/>
      <c r="F64" s="52"/>
      <c r="G64" s="52"/>
    </row>
    <row r="65" spans="1:7" x14ac:dyDescent="0.25">
      <c r="A65" s="52"/>
      <c r="B65" s="52"/>
      <c r="C65" s="52"/>
      <c r="D65" s="52"/>
      <c r="E65" s="52"/>
      <c r="F65" s="52"/>
      <c r="G65" s="52"/>
    </row>
    <row r="66" spans="1:7" ht="25.5" x14ac:dyDescent="0.25">
      <c r="A66" s="213" t="s">
        <v>0</v>
      </c>
      <c r="B66" s="213" t="s">
        <v>4</v>
      </c>
      <c r="C66" s="213" t="s">
        <v>5</v>
      </c>
      <c r="D66" s="213" t="s">
        <v>6</v>
      </c>
      <c r="E66" s="213" t="s">
        <v>7</v>
      </c>
      <c r="F66" s="213" t="s">
        <v>1</v>
      </c>
      <c r="G66" s="213" t="s">
        <v>3</v>
      </c>
    </row>
    <row r="67" spans="1:7" x14ac:dyDescent="0.25">
      <c r="A67" s="61">
        <v>23855</v>
      </c>
      <c r="B67" s="67" t="s">
        <v>47</v>
      </c>
      <c r="C67" s="203">
        <v>0.35347222222222224</v>
      </c>
      <c r="D67" s="67" t="s">
        <v>11</v>
      </c>
      <c r="E67" s="203">
        <v>0.38958333333333334</v>
      </c>
      <c r="F67" s="201" t="s">
        <v>77</v>
      </c>
      <c r="G67" s="204"/>
    </row>
    <row r="68" spans="1:7" x14ac:dyDescent="0.25">
      <c r="A68" s="52"/>
      <c r="B68" s="52"/>
      <c r="C68" s="137"/>
      <c r="D68" s="52"/>
      <c r="E68" s="137"/>
      <c r="F68" s="211"/>
      <c r="G68" s="210"/>
    </row>
    <row r="69" spans="1:7" x14ac:dyDescent="0.25">
      <c r="A69" s="63" t="s">
        <v>21</v>
      </c>
      <c r="B69" s="52"/>
      <c r="C69" s="137"/>
      <c r="D69" s="52"/>
      <c r="E69" s="137"/>
      <c r="F69" s="211"/>
      <c r="G69" s="210"/>
    </row>
    <row r="70" spans="1:7" x14ac:dyDescent="0.25">
      <c r="A70" s="52"/>
      <c r="B70" s="52"/>
      <c r="C70" s="52"/>
      <c r="D70" s="52"/>
      <c r="E70" s="52"/>
      <c r="F70" s="52"/>
      <c r="G70" s="52"/>
    </row>
    <row r="71" spans="1:7" ht="25.5" x14ac:dyDescent="0.25">
      <c r="A71" s="213" t="s">
        <v>0</v>
      </c>
      <c r="B71" s="213" t="s">
        <v>4</v>
      </c>
      <c r="C71" s="213" t="s">
        <v>5</v>
      </c>
      <c r="D71" s="213" t="s">
        <v>6</v>
      </c>
      <c r="E71" s="213" t="s">
        <v>7</v>
      </c>
      <c r="F71" s="213" t="s">
        <v>1</v>
      </c>
      <c r="G71" s="213" t="s">
        <v>3</v>
      </c>
    </row>
    <row r="72" spans="1:7" x14ac:dyDescent="0.25">
      <c r="A72" s="61">
        <v>33853</v>
      </c>
      <c r="B72" s="67" t="s">
        <v>10</v>
      </c>
      <c r="C72" s="203">
        <v>0.35486111111111113</v>
      </c>
      <c r="D72" s="67" t="s">
        <v>47</v>
      </c>
      <c r="E72" s="203">
        <v>0.41666666666666669</v>
      </c>
      <c r="F72" s="206" t="s">
        <v>78</v>
      </c>
      <c r="G72" s="204"/>
    </row>
    <row r="73" spans="1:7" x14ac:dyDescent="0.25">
      <c r="A73" s="52"/>
      <c r="B73" s="52"/>
      <c r="C73" s="137"/>
      <c r="D73" s="52"/>
      <c r="E73" s="137"/>
      <c r="F73" s="209"/>
      <c r="G73" s="210"/>
    </row>
    <row r="74" spans="1:7" x14ac:dyDescent="0.25">
      <c r="A74" s="63" t="s">
        <v>22</v>
      </c>
      <c r="B74" s="52"/>
      <c r="C74" s="137"/>
      <c r="D74" s="52"/>
      <c r="E74" s="137"/>
      <c r="F74" s="209"/>
      <c r="G74" s="210"/>
    </row>
    <row r="75" spans="1:7" x14ac:dyDescent="0.25">
      <c r="A75" s="52"/>
      <c r="B75" s="52"/>
      <c r="C75" s="137"/>
      <c r="D75" s="52"/>
      <c r="E75" s="137"/>
      <c r="F75" s="211"/>
      <c r="G75" s="210"/>
    </row>
    <row r="76" spans="1:7" ht="25.5" x14ac:dyDescent="0.25">
      <c r="A76" s="213" t="s">
        <v>0</v>
      </c>
      <c r="B76" s="213" t="s">
        <v>4</v>
      </c>
      <c r="C76" s="213" t="s">
        <v>5</v>
      </c>
      <c r="D76" s="213" t="s">
        <v>6</v>
      </c>
      <c r="E76" s="213" t="s">
        <v>7</v>
      </c>
      <c r="F76" s="213" t="s">
        <v>1</v>
      </c>
      <c r="G76" s="213" t="s">
        <v>3</v>
      </c>
    </row>
    <row r="77" spans="1:7" x14ac:dyDescent="0.25">
      <c r="A77" s="61">
        <v>23855</v>
      </c>
      <c r="B77" s="67" t="s">
        <v>47</v>
      </c>
      <c r="C77" s="203">
        <v>0.36180555555555555</v>
      </c>
      <c r="D77" s="67" t="s">
        <v>11</v>
      </c>
      <c r="E77" s="203">
        <v>0.38958333333333334</v>
      </c>
      <c r="F77" s="201" t="s">
        <v>77</v>
      </c>
      <c r="G77" s="204"/>
    </row>
    <row r="78" spans="1:7" x14ac:dyDescent="0.25">
      <c r="A78" s="52"/>
      <c r="B78" s="52"/>
      <c r="C78" s="137"/>
      <c r="D78" s="52"/>
      <c r="E78" s="137"/>
      <c r="F78" s="209"/>
      <c r="G78" s="210"/>
    </row>
    <row r="79" spans="1:7" ht="14.25" customHeight="1" x14ac:dyDescent="0.25">
      <c r="A79" s="63" t="s">
        <v>22</v>
      </c>
      <c r="B79" s="52"/>
      <c r="C79" s="52"/>
      <c r="D79" s="52"/>
      <c r="E79" s="52"/>
      <c r="F79" s="52"/>
      <c r="G79" s="52"/>
    </row>
    <row r="80" spans="1:7" ht="14.25" customHeight="1" x14ac:dyDescent="0.25">
      <c r="A80" s="52"/>
      <c r="B80" s="52"/>
      <c r="C80" s="52"/>
      <c r="D80" s="52"/>
      <c r="E80" s="52"/>
      <c r="F80" s="52"/>
      <c r="G80" s="52"/>
    </row>
    <row r="81" spans="1:7" s="52" customFormat="1" ht="25.5" x14ac:dyDescent="0.25">
      <c r="A81" s="213" t="s">
        <v>0</v>
      </c>
      <c r="B81" s="213" t="s">
        <v>4</v>
      </c>
      <c r="C81" s="213" t="s">
        <v>5</v>
      </c>
      <c r="D81" s="213" t="s">
        <v>6</v>
      </c>
      <c r="E81" s="213" t="s">
        <v>7</v>
      </c>
      <c r="F81" s="213" t="s">
        <v>1</v>
      </c>
      <c r="G81" s="213" t="s">
        <v>3</v>
      </c>
    </row>
    <row r="82" spans="1:7" x14ac:dyDescent="0.25">
      <c r="A82" s="61">
        <v>33853</v>
      </c>
      <c r="B82" s="67" t="s">
        <v>10</v>
      </c>
      <c r="C82" s="203">
        <v>0.35486111111111113</v>
      </c>
      <c r="D82" s="67" t="s">
        <v>47</v>
      </c>
      <c r="E82" s="203">
        <v>0.4</v>
      </c>
      <c r="F82" s="206" t="s">
        <v>78</v>
      </c>
      <c r="G82" s="204"/>
    </row>
    <row r="83" spans="1:7" x14ac:dyDescent="0.25">
      <c r="A83" s="52"/>
      <c r="B83" s="52"/>
      <c r="C83" s="137"/>
      <c r="D83" s="52"/>
      <c r="E83" s="137"/>
      <c r="F83" s="202"/>
      <c r="G83" s="208"/>
    </row>
    <row r="84" spans="1:7" x14ac:dyDescent="0.25">
      <c r="A84" s="63" t="s">
        <v>23</v>
      </c>
      <c r="B84" s="52"/>
      <c r="C84" s="52"/>
      <c r="D84" s="52"/>
      <c r="E84" s="52"/>
      <c r="F84" s="52"/>
      <c r="G84" s="52"/>
    </row>
    <row r="85" spans="1:7" x14ac:dyDescent="0.25">
      <c r="A85" s="52"/>
      <c r="B85" s="52"/>
      <c r="C85" s="52"/>
      <c r="D85" s="52"/>
      <c r="E85" s="52"/>
      <c r="F85" s="52"/>
      <c r="G85" s="52"/>
    </row>
    <row r="86" spans="1:7" ht="25.5" x14ac:dyDescent="0.25">
      <c r="A86" s="213" t="s">
        <v>0</v>
      </c>
      <c r="B86" s="213" t="s">
        <v>4</v>
      </c>
      <c r="C86" s="213" t="s">
        <v>5</v>
      </c>
      <c r="D86" s="213" t="s">
        <v>6</v>
      </c>
      <c r="E86" s="213" t="s">
        <v>7</v>
      </c>
      <c r="F86" s="213" t="s">
        <v>1</v>
      </c>
      <c r="G86" s="213" t="s">
        <v>3</v>
      </c>
    </row>
    <row r="87" spans="1:7" x14ac:dyDescent="0.25">
      <c r="A87" s="61">
        <v>23855</v>
      </c>
      <c r="B87" s="67" t="s">
        <v>47</v>
      </c>
      <c r="C87" s="203">
        <v>0.34375</v>
      </c>
      <c r="D87" s="67" t="s">
        <v>10</v>
      </c>
      <c r="E87" s="203">
        <v>0.40625</v>
      </c>
      <c r="F87" s="206" t="s">
        <v>78</v>
      </c>
      <c r="G87" s="204"/>
    </row>
    <row r="88" spans="1:7" x14ac:dyDescent="0.25">
      <c r="A88" s="63"/>
      <c r="B88" s="52"/>
      <c r="C88" s="137"/>
      <c r="D88" s="52"/>
      <c r="E88" s="137"/>
      <c r="F88" s="207"/>
      <c r="G88" s="210"/>
    </row>
    <row r="89" spans="1:7" x14ac:dyDescent="0.25">
      <c r="A89" s="63" t="s">
        <v>24</v>
      </c>
      <c r="B89" s="52"/>
      <c r="C89" s="52"/>
      <c r="D89" s="52"/>
      <c r="E89" s="52"/>
      <c r="F89" s="52"/>
      <c r="G89" s="52"/>
    </row>
    <row r="90" spans="1:7" x14ac:dyDescent="0.25">
      <c r="A90" s="52"/>
      <c r="B90" s="52"/>
      <c r="C90" s="52"/>
      <c r="D90" s="52"/>
      <c r="E90" s="52"/>
      <c r="F90" s="52"/>
      <c r="G90" s="52"/>
    </row>
    <row r="91" spans="1:7" ht="25.5" x14ac:dyDescent="0.25">
      <c r="A91" s="213" t="s">
        <v>0</v>
      </c>
      <c r="B91" s="213" t="s">
        <v>4</v>
      </c>
      <c r="C91" s="213" t="s">
        <v>5</v>
      </c>
      <c r="D91" s="213" t="s">
        <v>6</v>
      </c>
      <c r="E91" s="213" t="s">
        <v>7</v>
      </c>
      <c r="F91" s="213" t="s">
        <v>1</v>
      </c>
      <c r="G91" s="213" t="s">
        <v>3</v>
      </c>
    </row>
    <row r="92" spans="1:7" x14ac:dyDescent="0.25">
      <c r="A92" s="61">
        <v>23855</v>
      </c>
      <c r="B92" s="67" t="s">
        <v>47</v>
      </c>
      <c r="C92" s="203">
        <v>0.3611111111111111</v>
      </c>
      <c r="D92" s="67" t="s">
        <v>10</v>
      </c>
      <c r="E92" s="203">
        <v>0.40625</v>
      </c>
      <c r="F92" s="206" t="s">
        <v>78</v>
      </c>
      <c r="G92" s="204"/>
    </row>
    <row r="93" spans="1:7" x14ac:dyDescent="0.25">
      <c r="A93" s="61">
        <v>33806</v>
      </c>
      <c r="B93" s="67" t="s">
        <v>10</v>
      </c>
      <c r="C93" s="203">
        <v>0.4152777777777778</v>
      </c>
      <c r="D93" s="67" t="s">
        <v>11</v>
      </c>
      <c r="E93" s="203">
        <v>0.44097222222222221</v>
      </c>
      <c r="F93" s="206" t="s">
        <v>78</v>
      </c>
      <c r="G93" s="204"/>
    </row>
    <row r="94" spans="1:7" x14ac:dyDescent="0.25">
      <c r="A94" s="61">
        <v>33861</v>
      </c>
      <c r="B94" s="67" t="s">
        <v>11</v>
      </c>
      <c r="C94" s="203">
        <v>0.54236111111111107</v>
      </c>
      <c r="D94" s="67" t="s">
        <v>10</v>
      </c>
      <c r="E94" s="203">
        <v>0.56874999999999998</v>
      </c>
      <c r="F94" s="206" t="s">
        <v>78</v>
      </c>
      <c r="G94" s="204"/>
    </row>
    <row r="95" spans="1:7" x14ac:dyDescent="0.25">
      <c r="A95" s="52"/>
      <c r="B95" s="52"/>
      <c r="C95" s="137"/>
      <c r="D95" s="52"/>
      <c r="E95" s="137"/>
      <c r="F95" s="202"/>
      <c r="G95" s="210"/>
    </row>
    <row r="96" spans="1:7" x14ac:dyDescent="0.25">
      <c r="A96" s="303" t="s">
        <v>83</v>
      </c>
      <c r="B96" s="303"/>
      <c r="C96" s="303"/>
      <c r="D96" s="303"/>
      <c r="E96" s="303"/>
      <c r="F96" s="303"/>
      <c r="G96" s="303"/>
    </row>
    <row r="97" spans="1:7" x14ac:dyDescent="0.25">
      <c r="A97" s="52"/>
      <c r="B97" s="52"/>
      <c r="C97" s="52"/>
      <c r="D97" s="52"/>
      <c r="E97" s="52"/>
      <c r="F97" s="52"/>
      <c r="G97" s="52"/>
    </row>
    <row r="98" spans="1:7" x14ac:dyDescent="0.25">
      <c r="A98" s="63" t="s">
        <v>21</v>
      </c>
      <c r="B98" s="52"/>
      <c r="C98" s="52"/>
      <c r="D98" s="52"/>
      <c r="E98" s="52"/>
      <c r="F98" s="52"/>
      <c r="G98" s="52"/>
    </row>
    <row r="99" spans="1:7" x14ac:dyDescent="0.25">
      <c r="A99" s="52"/>
      <c r="B99" s="52"/>
      <c r="C99" s="52"/>
      <c r="D99" s="52"/>
      <c r="E99" s="52"/>
      <c r="F99" s="52"/>
      <c r="G99" s="52"/>
    </row>
    <row r="100" spans="1:7" ht="25.5" x14ac:dyDescent="0.25">
      <c r="A100" s="213" t="s">
        <v>0</v>
      </c>
      <c r="B100" s="213" t="s">
        <v>4</v>
      </c>
      <c r="C100" s="213" t="s">
        <v>5</v>
      </c>
      <c r="D100" s="213" t="s">
        <v>6</v>
      </c>
      <c r="E100" s="213" t="s">
        <v>7</v>
      </c>
      <c r="F100" s="213" t="s">
        <v>1</v>
      </c>
      <c r="G100" s="213" t="s">
        <v>3</v>
      </c>
    </row>
    <row r="101" spans="1:7" x14ac:dyDescent="0.25">
      <c r="A101" s="61">
        <v>23855</v>
      </c>
      <c r="B101" s="67" t="s">
        <v>47</v>
      </c>
      <c r="C101" s="203">
        <v>0.35347222222222224</v>
      </c>
      <c r="D101" s="67" t="s">
        <v>11</v>
      </c>
      <c r="E101" s="203">
        <v>0.38958333333333334</v>
      </c>
      <c r="F101" s="201" t="s">
        <v>77</v>
      </c>
      <c r="G101" s="204"/>
    </row>
    <row r="102" spans="1:7" x14ac:dyDescent="0.25">
      <c r="A102" s="52"/>
      <c r="B102" s="52"/>
      <c r="C102" s="137"/>
      <c r="D102" s="52"/>
      <c r="E102" s="137"/>
      <c r="F102" s="211"/>
      <c r="G102" s="210"/>
    </row>
    <row r="103" spans="1:7" x14ac:dyDescent="0.25">
      <c r="A103" s="63" t="s">
        <v>21</v>
      </c>
      <c r="B103" s="52"/>
      <c r="C103" s="137"/>
      <c r="D103" s="52"/>
      <c r="E103" s="137"/>
      <c r="F103" s="211"/>
      <c r="G103" s="210"/>
    </row>
    <row r="104" spans="1:7" x14ac:dyDescent="0.25">
      <c r="A104" s="52"/>
      <c r="B104" s="52"/>
      <c r="C104" s="52"/>
      <c r="D104" s="52"/>
      <c r="E104" s="52"/>
      <c r="F104" s="52"/>
      <c r="G104" s="52"/>
    </row>
    <row r="105" spans="1:7" ht="25.5" x14ac:dyDescent="0.25">
      <c r="A105" s="213" t="s">
        <v>0</v>
      </c>
      <c r="B105" s="213" t="s">
        <v>4</v>
      </c>
      <c r="C105" s="213" t="s">
        <v>5</v>
      </c>
      <c r="D105" s="213" t="s">
        <v>6</v>
      </c>
      <c r="E105" s="213" t="s">
        <v>7</v>
      </c>
      <c r="F105" s="213" t="s">
        <v>1</v>
      </c>
      <c r="G105" s="213" t="s">
        <v>3</v>
      </c>
    </row>
    <row r="106" spans="1:7" x14ac:dyDescent="0.25">
      <c r="A106" s="61">
        <v>33853</v>
      </c>
      <c r="B106" s="67" t="s">
        <v>10</v>
      </c>
      <c r="C106" s="203">
        <v>0.35486111111111113</v>
      </c>
      <c r="D106" s="67" t="s">
        <v>47</v>
      </c>
      <c r="E106" s="203">
        <v>0.41666666666666669</v>
      </c>
      <c r="F106" s="206" t="s">
        <v>78</v>
      </c>
      <c r="G106" s="204"/>
    </row>
    <row r="107" spans="1:7" x14ac:dyDescent="0.25">
      <c r="A107" s="52"/>
      <c r="B107" s="52"/>
      <c r="C107" s="137"/>
      <c r="D107" s="52"/>
      <c r="E107" s="137"/>
      <c r="F107" s="209"/>
      <c r="G107" s="210"/>
    </row>
    <row r="108" spans="1:7" x14ac:dyDescent="0.25">
      <c r="A108" s="63" t="s">
        <v>22</v>
      </c>
      <c r="B108" s="52"/>
      <c r="C108" s="137"/>
      <c r="D108" s="52"/>
      <c r="E108" s="137"/>
      <c r="F108" s="209"/>
      <c r="G108" s="210"/>
    </row>
    <row r="109" spans="1:7" x14ac:dyDescent="0.25">
      <c r="A109" s="52"/>
      <c r="B109" s="52"/>
      <c r="C109" s="137"/>
      <c r="D109" s="52"/>
      <c r="E109" s="137"/>
      <c r="F109" s="211"/>
      <c r="G109" s="210"/>
    </row>
    <row r="110" spans="1:7" ht="25.5" x14ac:dyDescent="0.25">
      <c r="A110" s="213" t="s">
        <v>0</v>
      </c>
      <c r="B110" s="213" t="s">
        <v>4</v>
      </c>
      <c r="C110" s="213" t="s">
        <v>5</v>
      </c>
      <c r="D110" s="213" t="s">
        <v>6</v>
      </c>
      <c r="E110" s="213" t="s">
        <v>7</v>
      </c>
      <c r="F110" s="213" t="s">
        <v>1</v>
      </c>
      <c r="G110" s="213" t="s">
        <v>3</v>
      </c>
    </row>
    <row r="111" spans="1:7" x14ac:dyDescent="0.25">
      <c r="A111" s="61">
        <v>23855</v>
      </c>
      <c r="B111" s="67" t="s">
        <v>47</v>
      </c>
      <c r="C111" s="203">
        <v>0.36180555555555555</v>
      </c>
      <c r="D111" s="67" t="s">
        <v>11</v>
      </c>
      <c r="E111" s="203">
        <v>0.38958333333333334</v>
      </c>
      <c r="F111" s="201" t="s">
        <v>77</v>
      </c>
      <c r="G111" s="204"/>
    </row>
    <row r="112" spans="1:7" x14ac:dyDescent="0.25">
      <c r="A112" s="63"/>
      <c r="B112" s="52"/>
      <c r="C112" s="137"/>
      <c r="D112" s="52"/>
      <c r="E112" s="137"/>
      <c r="F112" s="209"/>
      <c r="G112" s="210"/>
    </row>
    <row r="113" spans="1:7" x14ac:dyDescent="0.25">
      <c r="A113" s="63" t="s">
        <v>22</v>
      </c>
      <c r="B113" s="52"/>
      <c r="C113" s="52"/>
      <c r="D113" s="52"/>
      <c r="E113" s="52"/>
      <c r="F113" s="52"/>
      <c r="G113" s="52"/>
    </row>
    <row r="114" spans="1:7" x14ac:dyDescent="0.25">
      <c r="A114" s="52"/>
      <c r="B114" s="52"/>
      <c r="C114" s="52"/>
      <c r="D114" s="52"/>
      <c r="E114" s="52"/>
      <c r="F114" s="52"/>
      <c r="G114" s="52"/>
    </row>
    <row r="115" spans="1:7" ht="25.5" x14ac:dyDescent="0.25">
      <c r="A115" s="213" t="s">
        <v>0</v>
      </c>
      <c r="B115" s="213" t="s">
        <v>4</v>
      </c>
      <c r="C115" s="213" t="s">
        <v>5</v>
      </c>
      <c r="D115" s="213" t="s">
        <v>6</v>
      </c>
      <c r="E115" s="213" t="s">
        <v>7</v>
      </c>
      <c r="F115" s="213" t="s">
        <v>1</v>
      </c>
      <c r="G115" s="213" t="s">
        <v>3</v>
      </c>
    </row>
    <row r="116" spans="1:7" x14ac:dyDescent="0.25">
      <c r="A116" s="61">
        <v>33853</v>
      </c>
      <c r="B116" s="67" t="s">
        <v>10</v>
      </c>
      <c r="C116" s="203">
        <v>0.35486111111111113</v>
      </c>
      <c r="D116" s="67" t="s">
        <v>47</v>
      </c>
      <c r="E116" s="203">
        <v>0.4</v>
      </c>
      <c r="F116" s="206" t="s">
        <v>78</v>
      </c>
      <c r="G116" s="204"/>
    </row>
    <row r="117" spans="1:7" x14ac:dyDescent="0.25">
      <c r="A117" s="52"/>
      <c r="B117" s="52"/>
      <c r="C117" s="137"/>
      <c r="D117" s="52"/>
      <c r="E117" s="137"/>
      <c r="F117" s="211"/>
      <c r="G117" s="208"/>
    </row>
    <row r="118" spans="1:7" x14ac:dyDescent="0.25">
      <c r="A118" s="63" t="s">
        <v>23</v>
      </c>
      <c r="B118" s="52"/>
      <c r="C118" s="52"/>
      <c r="D118" s="52"/>
      <c r="E118" s="52"/>
      <c r="F118" s="52"/>
      <c r="G118" s="52"/>
    </row>
    <row r="119" spans="1:7" x14ac:dyDescent="0.25">
      <c r="A119" s="52"/>
      <c r="B119" s="52"/>
      <c r="C119" s="52"/>
      <c r="D119" s="52"/>
      <c r="E119" s="52"/>
      <c r="F119" s="52"/>
      <c r="G119" s="52"/>
    </row>
    <row r="120" spans="1:7" ht="25.5" x14ac:dyDescent="0.25">
      <c r="A120" s="213" t="s">
        <v>0</v>
      </c>
      <c r="B120" s="213" t="s">
        <v>4</v>
      </c>
      <c r="C120" s="213" t="s">
        <v>5</v>
      </c>
      <c r="D120" s="213" t="s">
        <v>6</v>
      </c>
      <c r="E120" s="213" t="s">
        <v>7</v>
      </c>
      <c r="F120" s="213" t="s">
        <v>1</v>
      </c>
      <c r="G120" s="213" t="s">
        <v>3</v>
      </c>
    </row>
    <row r="121" spans="1:7" x14ac:dyDescent="0.25">
      <c r="A121" s="61">
        <v>23855</v>
      </c>
      <c r="B121" s="67" t="s">
        <v>47</v>
      </c>
      <c r="C121" s="203">
        <v>0.34375</v>
      </c>
      <c r="D121" s="67" t="s">
        <v>10</v>
      </c>
      <c r="E121" s="203">
        <v>0.40625</v>
      </c>
      <c r="F121" s="206" t="s">
        <v>78</v>
      </c>
      <c r="G121" s="204"/>
    </row>
    <row r="122" spans="1:7" x14ac:dyDescent="0.25">
      <c r="A122" s="52"/>
      <c r="B122" s="52"/>
      <c r="C122" s="137"/>
      <c r="D122" s="52"/>
      <c r="E122" s="137"/>
      <c r="F122" s="209"/>
      <c r="G122" s="208"/>
    </row>
    <row r="123" spans="1:7" x14ac:dyDescent="0.25">
      <c r="A123" s="63" t="s">
        <v>24</v>
      </c>
      <c r="B123" s="52"/>
      <c r="C123" s="52"/>
      <c r="D123" s="52"/>
      <c r="E123" s="52"/>
      <c r="F123" s="52"/>
      <c r="G123" s="52"/>
    </row>
    <row r="124" spans="1:7" x14ac:dyDescent="0.25">
      <c r="A124" s="52"/>
      <c r="B124" s="52"/>
      <c r="C124" s="52"/>
      <c r="D124" s="52"/>
      <c r="E124" s="52"/>
      <c r="F124" s="52"/>
      <c r="G124" s="52"/>
    </row>
    <row r="125" spans="1:7" ht="25.5" x14ac:dyDescent="0.25">
      <c r="A125" s="213" t="s">
        <v>0</v>
      </c>
      <c r="B125" s="213" t="s">
        <v>4</v>
      </c>
      <c r="C125" s="213" t="s">
        <v>5</v>
      </c>
      <c r="D125" s="213" t="s">
        <v>6</v>
      </c>
      <c r="E125" s="213" t="s">
        <v>7</v>
      </c>
      <c r="F125" s="213" t="s">
        <v>1</v>
      </c>
      <c r="G125" s="213" t="s">
        <v>3</v>
      </c>
    </row>
    <row r="126" spans="1:7" x14ac:dyDescent="0.25">
      <c r="A126" s="61">
        <v>23855</v>
      </c>
      <c r="B126" s="67" t="s">
        <v>47</v>
      </c>
      <c r="C126" s="203">
        <v>0.3611111111111111</v>
      </c>
      <c r="D126" s="67" t="s">
        <v>10</v>
      </c>
      <c r="E126" s="203">
        <v>0.40625</v>
      </c>
      <c r="F126" s="206" t="s">
        <v>78</v>
      </c>
      <c r="G126" s="204"/>
    </row>
    <row r="127" spans="1:7" x14ac:dyDescent="0.25">
      <c r="A127" s="61">
        <v>33806</v>
      </c>
      <c r="B127" s="67" t="s">
        <v>10</v>
      </c>
      <c r="C127" s="203">
        <v>0.4152777777777778</v>
      </c>
      <c r="D127" s="67" t="s">
        <v>11</v>
      </c>
      <c r="E127" s="203">
        <v>0.44097222222222221</v>
      </c>
      <c r="F127" s="206" t="s">
        <v>78</v>
      </c>
      <c r="G127" s="204"/>
    </row>
    <row r="128" spans="1:7" x14ac:dyDescent="0.25">
      <c r="A128" s="61">
        <v>33861</v>
      </c>
      <c r="B128" s="67" t="s">
        <v>11</v>
      </c>
      <c r="C128" s="203">
        <v>0.54236111111111107</v>
      </c>
      <c r="D128" s="67" t="s">
        <v>10</v>
      </c>
      <c r="E128" s="203">
        <v>0.56874999999999998</v>
      </c>
      <c r="F128" s="206" t="s">
        <v>78</v>
      </c>
      <c r="G128" s="204"/>
    </row>
    <row r="131" spans="1:7" x14ac:dyDescent="0.25">
      <c r="A131" s="63"/>
      <c r="B131" s="52"/>
      <c r="C131" s="52"/>
      <c r="D131" s="52"/>
      <c r="E131" s="52"/>
      <c r="F131" s="52"/>
      <c r="G131" s="52"/>
    </row>
    <row r="132" spans="1:7" x14ac:dyDescent="0.25">
      <c r="A132" s="52"/>
      <c r="B132" s="52"/>
      <c r="C132" s="52"/>
      <c r="D132" s="52"/>
      <c r="E132" s="52"/>
      <c r="F132" s="52"/>
      <c r="G132" s="52"/>
    </row>
    <row r="133" spans="1:7" x14ac:dyDescent="0.25">
      <c r="A133" s="215"/>
      <c r="B133" s="215"/>
      <c r="C133" s="215"/>
      <c r="D133" s="215"/>
      <c r="E133" s="215"/>
      <c r="F133" s="215"/>
      <c r="G133" s="215"/>
    </row>
    <row r="134" spans="1:7" x14ac:dyDescent="0.25">
      <c r="A134" s="52"/>
      <c r="B134" s="52"/>
      <c r="C134" s="137"/>
      <c r="D134" s="52"/>
      <c r="E134" s="137"/>
      <c r="F134" s="209"/>
      <c r="G134" s="52"/>
    </row>
    <row r="135" spans="1:7" x14ac:dyDescent="0.25">
      <c r="A135" s="52"/>
      <c r="B135" s="52"/>
      <c r="C135" s="137"/>
      <c r="D135" s="52"/>
      <c r="E135" s="137"/>
      <c r="F135" s="209"/>
      <c r="G135" s="52"/>
    </row>
    <row r="136" spans="1:7" x14ac:dyDescent="0.25">
      <c r="A136" s="52"/>
      <c r="B136" s="52"/>
      <c r="C136" s="137"/>
      <c r="D136" s="52"/>
      <c r="E136" s="137"/>
      <c r="F136" s="209"/>
      <c r="G136" s="52"/>
    </row>
    <row r="137" spans="1:7" x14ac:dyDescent="0.25">
      <c r="A137" s="52"/>
      <c r="B137" s="52"/>
      <c r="C137" s="137"/>
      <c r="D137" s="52"/>
      <c r="E137" s="137"/>
      <c r="F137" s="209"/>
      <c r="G137" s="52"/>
    </row>
    <row r="138" spans="1:7" x14ac:dyDescent="0.25">
      <c r="A138" s="52"/>
      <c r="B138" s="52"/>
      <c r="C138" s="137"/>
      <c r="D138" s="52"/>
      <c r="E138" s="137"/>
      <c r="F138" s="209"/>
      <c r="G138" s="52"/>
    </row>
    <row r="139" spans="1:7" x14ac:dyDescent="0.25">
      <c r="A139" s="52"/>
      <c r="B139" s="52"/>
      <c r="C139" s="137"/>
      <c r="D139" s="52"/>
      <c r="E139" s="137"/>
      <c r="F139" s="209"/>
      <c r="G139" s="52"/>
    </row>
    <row r="142" spans="1:7" x14ac:dyDescent="0.25">
      <c r="A142" s="63"/>
      <c r="B142" s="52"/>
      <c r="C142" s="52"/>
      <c r="D142" s="52"/>
      <c r="E142" s="52"/>
      <c r="F142" s="52"/>
      <c r="G142" s="52"/>
    </row>
    <row r="143" spans="1:7" x14ac:dyDescent="0.25">
      <c r="A143" s="52"/>
      <c r="B143" s="52"/>
      <c r="C143" s="52"/>
      <c r="D143" s="52"/>
      <c r="E143" s="52"/>
      <c r="F143" s="52"/>
      <c r="G143" s="52"/>
    </row>
    <row r="144" spans="1:7" x14ac:dyDescent="0.25">
      <c r="A144" s="215"/>
      <c r="B144" s="215"/>
      <c r="C144" s="215"/>
      <c r="D144" s="215"/>
      <c r="E144" s="215"/>
      <c r="F144" s="215"/>
      <c r="G144" s="215"/>
    </row>
    <row r="145" spans="1:7" x14ac:dyDescent="0.25">
      <c r="A145" s="52"/>
      <c r="B145" s="52"/>
      <c r="C145" s="137"/>
      <c r="D145" s="52"/>
      <c r="E145" s="137"/>
      <c r="F145" s="209"/>
      <c r="G145" s="52"/>
    </row>
    <row r="146" spans="1:7" x14ac:dyDescent="0.25">
      <c r="A146" s="52"/>
      <c r="B146" s="52"/>
      <c r="C146" s="137"/>
      <c r="D146" s="52"/>
      <c r="E146" s="137"/>
      <c r="F146" s="209"/>
      <c r="G146" s="52"/>
    </row>
    <row r="147" spans="1:7" x14ac:dyDescent="0.25">
      <c r="A147" s="52"/>
      <c r="B147" s="52"/>
      <c r="C147" s="137"/>
      <c r="D147" s="52"/>
      <c r="E147" s="137"/>
      <c r="F147" s="209"/>
      <c r="G147" s="52"/>
    </row>
    <row r="148" spans="1:7" x14ac:dyDescent="0.25">
      <c r="A148" s="52"/>
      <c r="B148" s="52"/>
      <c r="C148" s="137"/>
      <c r="D148" s="52"/>
      <c r="E148" s="137"/>
      <c r="F148" s="209"/>
      <c r="G148" s="52"/>
    </row>
    <row r="149" spans="1:7" x14ac:dyDescent="0.25">
      <c r="A149" s="52"/>
      <c r="B149" s="52"/>
      <c r="C149" s="137"/>
      <c r="D149" s="52"/>
      <c r="E149" s="137"/>
      <c r="F149" s="209"/>
      <c r="G149" s="52"/>
    </row>
    <row r="152" spans="1:7" x14ac:dyDescent="0.25">
      <c r="A152" s="63"/>
      <c r="B152" s="52"/>
      <c r="C152" s="52"/>
      <c r="D152" s="52"/>
      <c r="E152" s="52"/>
      <c r="F152" s="52"/>
      <c r="G152" s="52"/>
    </row>
    <row r="153" spans="1:7" x14ac:dyDescent="0.25">
      <c r="A153" s="52"/>
      <c r="B153" s="52"/>
      <c r="C153" s="52"/>
      <c r="D153" s="52"/>
      <c r="E153" s="52"/>
      <c r="F153" s="52"/>
      <c r="G153" s="52"/>
    </row>
    <row r="154" spans="1:7" x14ac:dyDescent="0.25">
      <c r="A154" s="215"/>
      <c r="B154" s="215"/>
      <c r="C154" s="215"/>
      <c r="D154" s="215"/>
      <c r="E154" s="215"/>
      <c r="F154" s="215"/>
      <c r="G154" s="215"/>
    </row>
    <row r="155" spans="1:7" x14ac:dyDescent="0.25">
      <c r="A155" s="52"/>
      <c r="B155" s="52"/>
      <c r="C155" s="137"/>
      <c r="D155" s="52"/>
      <c r="E155" s="137"/>
      <c r="F155" s="209"/>
      <c r="G155" s="52"/>
    </row>
    <row r="156" spans="1:7" x14ac:dyDescent="0.25">
      <c r="A156" s="52"/>
      <c r="B156" s="52"/>
      <c r="C156" s="137"/>
      <c r="D156" s="52"/>
      <c r="E156" s="137"/>
      <c r="F156" s="209"/>
      <c r="G156" s="52"/>
    </row>
  </sheetData>
  <mergeCells count="3">
    <mergeCell ref="A1:G1"/>
    <mergeCell ref="A96:G96"/>
    <mergeCell ref="A62:G62"/>
  </mergeCells>
  <pageMargins left="0.7" right="0.7" top="0.75" bottom="0.75" header="0.3" footer="0.3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773D-ADED-4A00-B3A1-255F8E8C6202}">
  <dimension ref="B1:O34"/>
  <sheetViews>
    <sheetView topLeftCell="A10" workbookViewId="0">
      <selection activeCell="U28" sqref="U28"/>
    </sheetView>
  </sheetViews>
  <sheetFormatPr defaultRowHeight="15" x14ac:dyDescent="0.25"/>
  <cols>
    <col min="1" max="1" width="3.7109375" customWidth="1"/>
    <col min="2" max="2" width="21.7109375" customWidth="1"/>
    <col min="3" max="3" width="60.7109375" style="2" customWidth="1"/>
    <col min="4" max="4" width="11.28515625" style="2" customWidth="1"/>
    <col min="5" max="7" width="11.28515625" customWidth="1"/>
    <col min="8" max="9" width="9.140625" style="48"/>
  </cols>
  <sheetData>
    <row r="1" spans="2:15" x14ac:dyDescent="0.25">
      <c r="B1" s="9" t="s">
        <v>39</v>
      </c>
    </row>
    <row r="3" spans="2:15" ht="15.75" customHeight="1" thickBot="1" x14ac:dyDescent="0.3">
      <c r="E3" s="10"/>
      <c r="F3" s="10"/>
    </row>
    <row r="4" spans="2:15" ht="30.75" thickBot="1" x14ac:dyDescent="0.3">
      <c r="B4" s="11" t="s">
        <v>25</v>
      </c>
      <c r="C4" s="12" t="s">
        <v>26</v>
      </c>
      <c r="D4" s="13" t="s">
        <v>27</v>
      </c>
      <c r="E4" s="13" t="s">
        <v>28</v>
      </c>
      <c r="F4" s="13" t="s">
        <v>27</v>
      </c>
      <c r="G4" s="28" t="s">
        <v>28</v>
      </c>
    </row>
    <row r="5" spans="2:15" x14ac:dyDescent="0.25">
      <c r="B5" s="29" t="s">
        <v>10</v>
      </c>
      <c r="C5" s="30" t="s">
        <v>40</v>
      </c>
      <c r="D5" s="31">
        <v>0</v>
      </c>
      <c r="E5" s="32">
        <v>0</v>
      </c>
      <c r="F5" s="33">
        <v>0</v>
      </c>
      <c r="G5" s="32">
        <v>0</v>
      </c>
    </row>
    <row r="6" spans="2:15" x14ac:dyDescent="0.25">
      <c r="B6" s="4" t="s">
        <v>17</v>
      </c>
      <c r="C6" s="5" t="s">
        <v>29</v>
      </c>
      <c r="D6" s="19">
        <v>6.7</v>
      </c>
      <c r="E6" s="20">
        <v>8.3333333333333332E-3</v>
      </c>
      <c r="F6" s="34" t="s">
        <v>41</v>
      </c>
      <c r="G6" s="34" t="s">
        <v>41</v>
      </c>
      <c r="M6" s="49"/>
    </row>
    <row r="7" spans="2:15" ht="30" x14ac:dyDescent="0.25">
      <c r="B7" s="6" t="s">
        <v>18</v>
      </c>
      <c r="C7" s="35" t="s">
        <v>42</v>
      </c>
      <c r="D7" s="19">
        <v>6.1</v>
      </c>
      <c r="E7" s="20">
        <v>7.6388888888888886E-3</v>
      </c>
      <c r="F7" s="17" t="s">
        <v>41</v>
      </c>
      <c r="G7" s="17" t="s">
        <v>41</v>
      </c>
    </row>
    <row r="8" spans="2:15" x14ac:dyDescent="0.25">
      <c r="B8" s="6" t="s">
        <v>19</v>
      </c>
      <c r="C8" s="35" t="s">
        <v>43</v>
      </c>
      <c r="D8" s="16">
        <v>5.7</v>
      </c>
      <c r="E8" s="17">
        <v>5.5555555555555558E-3</v>
      </c>
      <c r="F8" s="34" t="s">
        <v>41</v>
      </c>
      <c r="G8" s="34" t="s">
        <v>41</v>
      </c>
    </row>
    <row r="9" spans="2:15" x14ac:dyDescent="0.25">
      <c r="B9" s="14" t="s">
        <v>11</v>
      </c>
      <c r="C9" s="15" t="s">
        <v>30</v>
      </c>
      <c r="D9" s="16">
        <v>3.5</v>
      </c>
      <c r="E9" s="17">
        <v>4.1666666666666666E-3</v>
      </c>
      <c r="F9" s="36">
        <v>17.5</v>
      </c>
      <c r="G9" s="37">
        <v>1.7361111111111112E-2</v>
      </c>
      <c r="J9" s="21"/>
      <c r="K9" s="49"/>
    </row>
    <row r="10" spans="2:15" ht="30" x14ac:dyDescent="0.25">
      <c r="B10" s="6" t="s">
        <v>44</v>
      </c>
      <c r="C10" s="18" t="s">
        <v>31</v>
      </c>
      <c r="D10" s="16">
        <v>7.5</v>
      </c>
      <c r="E10" s="17">
        <v>7.6388888888888886E-3</v>
      </c>
      <c r="F10" s="17" t="s">
        <v>41</v>
      </c>
      <c r="G10" s="17" t="s">
        <v>41</v>
      </c>
    </row>
    <row r="11" spans="2:15" x14ac:dyDescent="0.25">
      <c r="B11" s="6" t="s">
        <v>32</v>
      </c>
      <c r="C11" s="18" t="s">
        <v>33</v>
      </c>
      <c r="D11" s="16">
        <v>5.0999999999999996</v>
      </c>
      <c r="E11" s="17">
        <v>4.1666666666666666E-3</v>
      </c>
      <c r="F11" s="34" t="s">
        <v>41</v>
      </c>
      <c r="G11" s="34" t="s">
        <v>41</v>
      </c>
      <c r="L11" s="49"/>
      <c r="O11" s="49"/>
    </row>
    <row r="12" spans="2:15" x14ac:dyDescent="0.25">
      <c r="B12" s="14" t="s">
        <v>34</v>
      </c>
      <c r="C12" s="15" t="s">
        <v>35</v>
      </c>
      <c r="D12" s="16">
        <v>6.5</v>
      </c>
      <c r="E12" s="17">
        <v>6.9444444444444441E-3</v>
      </c>
      <c r="F12" s="36">
        <v>19.5</v>
      </c>
      <c r="G12" s="37">
        <v>1.5277777777777777E-2</v>
      </c>
      <c r="J12" s="21"/>
      <c r="K12" s="49"/>
      <c r="L12" s="49"/>
      <c r="M12" s="49"/>
      <c r="N12" s="49"/>
    </row>
    <row r="13" spans="2:15" x14ac:dyDescent="0.25">
      <c r="B13" s="6" t="s">
        <v>45</v>
      </c>
      <c r="C13" s="18" t="s">
        <v>46</v>
      </c>
      <c r="D13" s="16">
        <v>8.5</v>
      </c>
      <c r="E13" s="17">
        <v>8.3333333333333332E-3</v>
      </c>
      <c r="F13" s="34" t="s">
        <v>41</v>
      </c>
      <c r="G13" s="34" t="s">
        <v>41</v>
      </c>
      <c r="K13" s="49"/>
      <c r="L13" s="49"/>
      <c r="M13" s="49"/>
    </row>
    <row r="14" spans="2:15" ht="15.75" thickBot="1" x14ac:dyDescent="0.3">
      <c r="B14" s="38" t="s">
        <v>47</v>
      </c>
      <c r="C14" s="39" t="s">
        <v>48</v>
      </c>
      <c r="D14" s="16">
        <v>10.5</v>
      </c>
      <c r="E14" s="17">
        <v>9.0277777777777769E-3</v>
      </c>
      <c r="F14" s="40">
        <v>14.5</v>
      </c>
      <c r="G14" s="25">
        <v>1.2500000000000001E-2</v>
      </c>
      <c r="J14" s="21"/>
      <c r="K14" s="49"/>
      <c r="L14" s="50"/>
      <c r="M14" s="49"/>
    </row>
    <row r="15" spans="2:15" ht="15.75" thickBot="1" x14ac:dyDescent="0.3">
      <c r="B15" t="s">
        <v>36</v>
      </c>
      <c r="D15" s="23">
        <f>SUM(D5:D14)</f>
        <v>60.1</v>
      </c>
      <c r="E15" s="24">
        <f>SUM(E5:E14)</f>
        <v>6.1805555555555544E-2</v>
      </c>
      <c r="F15" s="41">
        <f>SUM(F5:F14)</f>
        <v>51.5</v>
      </c>
      <c r="G15" s="26">
        <f>SUM(G5:G14)</f>
        <v>4.5138888888888895E-2</v>
      </c>
    </row>
    <row r="17" spans="2:13" ht="15.75" customHeight="1" x14ac:dyDescent="0.25">
      <c r="B17" s="9" t="s">
        <v>49</v>
      </c>
      <c r="K17" s="49"/>
    </row>
    <row r="19" spans="2:13" ht="15.75" thickBot="1" x14ac:dyDescent="0.3">
      <c r="E19" s="10"/>
      <c r="F19" s="10"/>
    </row>
    <row r="20" spans="2:13" ht="30.75" thickBot="1" x14ac:dyDescent="0.3">
      <c r="B20" s="11" t="s">
        <v>25</v>
      </c>
      <c r="C20" s="12" t="s">
        <v>26</v>
      </c>
      <c r="D20" s="13" t="s">
        <v>27</v>
      </c>
      <c r="E20" s="13" t="s">
        <v>28</v>
      </c>
      <c r="F20" s="13" t="s">
        <v>27</v>
      </c>
      <c r="G20" s="28" t="s">
        <v>28</v>
      </c>
    </row>
    <row r="21" spans="2:13" ht="15" customHeight="1" x14ac:dyDescent="0.25">
      <c r="B21" s="4" t="s">
        <v>47</v>
      </c>
      <c r="C21" s="5" t="s">
        <v>48</v>
      </c>
      <c r="D21" s="42">
        <v>0</v>
      </c>
      <c r="E21" s="43">
        <v>0</v>
      </c>
      <c r="F21" s="33">
        <v>0</v>
      </c>
      <c r="G21" s="32">
        <v>0</v>
      </c>
      <c r="I21" s="51"/>
    </row>
    <row r="22" spans="2:13" ht="15" customHeight="1" x14ac:dyDescent="0.25">
      <c r="B22" s="4" t="s">
        <v>45</v>
      </c>
      <c r="C22" s="5" t="s">
        <v>46</v>
      </c>
      <c r="D22" s="44">
        <v>10.5</v>
      </c>
      <c r="E22" s="45">
        <v>9.0277777777777769E-3</v>
      </c>
      <c r="F22" s="44" t="s">
        <v>41</v>
      </c>
      <c r="G22" s="34" t="s">
        <v>41</v>
      </c>
    </row>
    <row r="23" spans="2:13" x14ac:dyDescent="0.25">
      <c r="B23" s="4" t="s">
        <v>34</v>
      </c>
      <c r="C23" s="5" t="s">
        <v>35</v>
      </c>
      <c r="D23" s="19">
        <v>8.5</v>
      </c>
      <c r="E23" s="20">
        <v>8.3333333333333332E-3</v>
      </c>
      <c r="F23" s="46">
        <v>14.5</v>
      </c>
      <c r="G23" s="17">
        <v>1.2500000000000001E-2</v>
      </c>
      <c r="K23" s="50"/>
    </row>
    <row r="24" spans="2:13" x14ac:dyDescent="0.25">
      <c r="B24" s="6" t="s">
        <v>32</v>
      </c>
      <c r="C24" s="35" t="s">
        <v>33</v>
      </c>
      <c r="D24" s="16">
        <v>6.5</v>
      </c>
      <c r="E24" s="17">
        <v>6.9444444444444441E-3</v>
      </c>
      <c r="F24" s="36" t="s">
        <v>41</v>
      </c>
      <c r="G24" s="34" t="s">
        <v>41</v>
      </c>
      <c r="L24" s="49"/>
      <c r="M24" s="49"/>
    </row>
    <row r="25" spans="2:13" ht="30" x14ac:dyDescent="0.25">
      <c r="B25" s="6" t="s">
        <v>44</v>
      </c>
      <c r="C25" s="35" t="s">
        <v>31</v>
      </c>
      <c r="D25" s="16">
        <v>5.0999999999999996</v>
      </c>
      <c r="E25" s="17">
        <v>4.1666666666666666E-3</v>
      </c>
      <c r="F25" s="36" t="s">
        <v>41</v>
      </c>
      <c r="G25" s="34" t="s">
        <v>41</v>
      </c>
      <c r="K25" s="21"/>
    </row>
    <row r="26" spans="2:13" x14ac:dyDescent="0.25">
      <c r="B26" s="4" t="s">
        <v>11</v>
      </c>
      <c r="C26" s="5" t="s">
        <v>30</v>
      </c>
      <c r="D26" s="19">
        <v>7.5</v>
      </c>
      <c r="E26" s="20">
        <v>7.6388888888888886E-3</v>
      </c>
      <c r="F26" s="46">
        <v>19.5</v>
      </c>
      <c r="G26" s="17">
        <v>1.5277777777777777E-2</v>
      </c>
    </row>
    <row r="27" spans="2:13" x14ac:dyDescent="0.25">
      <c r="B27" s="4" t="s">
        <v>19</v>
      </c>
      <c r="C27" s="35" t="s">
        <v>43</v>
      </c>
      <c r="D27" s="19">
        <v>3.5</v>
      </c>
      <c r="E27" s="20">
        <v>4.1666666666666666E-3</v>
      </c>
      <c r="F27" s="46" t="s">
        <v>41</v>
      </c>
      <c r="G27" s="34" t="s">
        <v>41</v>
      </c>
      <c r="L27" s="49"/>
    </row>
    <row r="28" spans="2:13" ht="30" x14ac:dyDescent="0.25">
      <c r="B28" s="6" t="s">
        <v>18</v>
      </c>
      <c r="C28" s="35" t="s">
        <v>42</v>
      </c>
      <c r="D28" s="19">
        <v>5.7</v>
      </c>
      <c r="E28" s="20">
        <v>5.5555555555555558E-3</v>
      </c>
      <c r="F28" s="46" t="s">
        <v>41</v>
      </c>
      <c r="G28" s="34" t="s">
        <v>41</v>
      </c>
      <c r="J28" s="49"/>
      <c r="L28" s="49"/>
    </row>
    <row r="29" spans="2:13" x14ac:dyDescent="0.25">
      <c r="B29" s="6" t="s">
        <v>17</v>
      </c>
      <c r="C29" s="5" t="s">
        <v>29</v>
      </c>
      <c r="D29" s="16">
        <v>6.1</v>
      </c>
      <c r="E29" s="17">
        <v>7.6388888888888886E-3</v>
      </c>
      <c r="F29" s="36" t="s">
        <v>41</v>
      </c>
      <c r="G29" s="34" t="s">
        <v>41</v>
      </c>
      <c r="K29" s="49"/>
      <c r="L29" s="49"/>
      <c r="M29" s="49"/>
    </row>
    <row r="30" spans="2:13" ht="15.75" thickBot="1" x14ac:dyDescent="0.3">
      <c r="B30" s="22" t="s">
        <v>10</v>
      </c>
      <c r="C30" s="7" t="s">
        <v>40</v>
      </c>
      <c r="D30" s="16">
        <v>6.7</v>
      </c>
      <c r="E30" s="17">
        <v>9.0277777777777769E-3</v>
      </c>
      <c r="F30" s="40">
        <v>17.5</v>
      </c>
      <c r="G30" s="25">
        <v>1.7361111111111112E-2</v>
      </c>
      <c r="K30" s="49"/>
    </row>
    <row r="31" spans="2:13" ht="15.75" thickBot="1" x14ac:dyDescent="0.3">
      <c r="B31" t="s">
        <v>36</v>
      </c>
      <c r="D31" s="23">
        <f t="shared" ref="D31" si="0">SUM(D21:D30)</f>
        <v>60.100000000000009</v>
      </c>
      <c r="E31" s="24">
        <f>SUM(E21:E30)</f>
        <v>6.25E-2</v>
      </c>
      <c r="F31" s="41">
        <f>SUM(F21:F30)</f>
        <v>51.5</v>
      </c>
      <c r="G31" s="26">
        <f>SUM(G21:G30)</f>
        <v>4.5138888888888888E-2</v>
      </c>
    </row>
    <row r="32" spans="2:13" x14ac:dyDescent="0.25">
      <c r="D32" s="47"/>
    </row>
    <row r="33" spans="2:4" x14ac:dyDescent="0.25">
      <c r="B33" s="27" t="s">
        <v>37</v>
      </c>
      <c r="D33" s="47"/>
    </row>
    <row r="34" spans="2:4" x14ac:dyDescent="0.25">
      <c r="B34" s="2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zał 2 - Zestawienie kursów</vt:lpstr>
      <vt:lpstr>zał 3 - Rozkład jazdy SKA2</vt:lpstr>
      <vt:lpstr>zał 4 - Plan obiegów</vt:lpstr>
      <vt:lpstr>zał 9 -  Wykaz przystanków</vt:lpstr>
      <vt:lpstr>'zał 2 - Zestawienie kursów'!Obszar_wydruku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Deisenberg</dc:creator>
  <cp:lastModifiedBy>Joanna Mitis</cp:lastModifiedBy>
  <dcterms:created xsi:type="dcterms:W3CDTF">2023-04-18T13:19:04Z</dcterms:created>
  <dcterms:modified xsi:type="dcterms:W3CDTF">2025-05-20T09:41:22Z</dcterms:modified>
</cp:coreProperties>
</file>