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etmanek8032\Desktop\2025 ZAKUP  MATERIAŁY HYDRAULICZNE\"/>
    </mc:Choice>
  </mc:AlternateContent>
  <bookViews>
    <workbookView xWindow="0" yWindow="0" windowWidth="19180" windowHeight="7030"/>
  </bookViews>
  <sheets>
    <sheet name="Formularz cenowy " sheetId="1" r:id="rId1"/>
  </sheets>
  <definedNames>
    <definedName name="_xlnm.Print_Area" localSheetId="0">'Formularz cenowy '!$A$1:$J$75</definedName>
    <definedName name="_xlnm.Print_Titles" localSheetId="0">'Formularz cenowy '!$11:$12</definedName>
  </definedNames>
  <calcPr calcId="162913"/>
</workbook>
</file>

<file path=xl/calcChain.xml><?xml version="1.0" encoding="utf-8"?>
<calcChain xmlns="http://schemas.openxmlformats.org/spreadsheetml/2006/main">
  <c r="F55" i="1" l="1"/>
  <c r="F40" i="1" l="1"/>
  <c r="H40" i="1" s="1"/>
  <c r="F61" i="1" l="1"/>
  <c r="H61" i="1" s="1"/>
  <c r="F57" i="1" l="1"/>
  <c r="H57" i="1" s="1"/>
  <c r="F53" i="1" l="1"/>
  <c r="H53" i="1" s="1"/>
  <c r="H55" i="1" l="1"/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6" i="1"/>
  <c r="F58" i="1"/>
  <c r="F59" i="1"/>
  <c r="F60" i="1"/>
  <c r="F62" i="1"/>
  <c r="F63" i="1"/>
  <c r="F15" i="1"/>
  <c r="F14" i="1"/>
  <c r="F64" i="1" l="1"/>
  <c r="H64" i="1" s="1"/>
  <c r="H41" i="1"/>
  <c r="H63" i="1"/>
  <c r="H62" i="1"/>
  <c r="H60" i="1"/>
  <c r="H59" i="1"/>
  <c r="H58" i="1"/>
  <c r="H56" i="1"/>
  <c r="H54" i="1"/>
  <c r="H52" i="1"/>
  <c r="H51" i="1"/>
  <c r="H50" i="1"/>
  <c r="H49" i="1"/>
  <c r="H48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5" i="1"/>
  <c r="H17" i="1"/>
  <c r="H14" i="1" l="1"/>
</calcChain>
</file>

<file path=xl/sharedStrings.xml><?xml version="1.0" encoding="utf-8"?>
<sst xmlns="http://schemas.openxmlformats.org/spreadsheetml/2006/main" count="174" uniqueCount="84">
  <si>
    <t>(pieczęć firmy)</t>
  </si>
  <si>
    <t>FORMULARZ CENOWY</t>
  </si>
  <si>
    <t>Data ..........................................................................................................................</t>
  </si>
  <si>
    <t>Lp.</t>
  </si>
  <si>
    <t>Opis przedmiotu zamówienia</t>
  </si>
  <si>
    <t>Ilość</t>
  </si>
  <si>
    <t>CPV</t>
  </si>
  <si>
    <t>szt.</t>
  </si>
  <si>
    <t>OGÓŁEM</t>
  </si>
  <si>
    <t>Słownie VAT : ……………………………………………………..</t>
  </si>
  <si>
    <t>Razem brutto słownie: ………………………………………….</t>
  </si>
  <si>
    <t>…….., dnia ………………………………………....</t>
  </si>
  <si>
    <t>………………………………………………………..</t>
  </si>
  <si>
    <t>…………………………………………….</t>
  </si>
  <si>
    <t>Imiona i nazwiska osób uprawnionych</t>
  </si>
  <si>
    <t>Cena netto</t>
  </si>
  <si>
    <t>Wartość netto</t>
  </si>
  <si>
    <t>Podatek VAT [%]</t>
  </si>
  <si>
    <t>Wartość brutto</t>
  </si>
  <si>
    <t>44411000-4</t>
  </si>
  <si>
    <t>Nazwa wykonawcy: .........................................................................................................................................................................</t>
  </si>
  <si>
    <t>Siedziba wykonawcy: ......................................................................................................................................................................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</si>
  <si>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</si>
  <si>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42131000-6</t>
  </si>
  <si>
    <t>Brzeszczot do piły szablastej  Bim Co 150/1,4mm ice edge</t>
  </si>
  <si>
    <t xml:space="preserve">Deska WC sedesowa uniwersalna antybakteryjna  twarda </t>
  </si>
  <si>
    <t>42390000-6</t>
  </si>
  <si>
    <t>mb.</t>
  </si>
  <si>
    <t xml:space="preserve">Słuchawka natryskowa 3 funkcyjna chrom </t>
  </si>
  <si>
    <t>Syfon zleozmywakowy podwójny 50 z sitkiem metalowym</t>
  </si>
  <si>
    <t>Tarcza do cięcia stali nierdzewnej 125 x1x 22</t>
  </si>
  <si>
    <t>Wkładka do filtra  Si tworzywo (20038)</t>
  </si>
  <si>
    <t>Wkładka sznurkowy polipropylenowy 10 cali 5 mik.</t>
  </si>
  <si>
    <t xml:space="preserve"> Zawór pisuarowy 1/2 czasowy</t>
  </si>
  <si>
    <t xml:space="preserve">Zawór kątowy z głowicą ceramiczną1/2x3/8 </t>
  </si>
  <si>
    <t>Zawór napełniający boczny do spłuczek gwint mosiądz 3/8''</t>
  </si>
  <si>
    <t>Deska sedesowa wolnoopadająca do WC STYLE 20112000</t>
  </si>
  <si>
    <t>Nypel mosiężny Dn 15</t>
  </si>
  <si>
    <t>Zawór kulowy z dławicą 1" wzmocniony</t>
  </si>
  <si>
    <t>42122130-0</t>
  </si>
  <si>
    <t>44411700-1</t>
  </si>
  <si>
    <t>Oferowany produkt równoważny /producent, nazwa, symbol/</t>
  </si>
  <si>
    <t>Odpowietrznik autom. pionowy  z AQUASTOP i zaworem stopowym 1/2'' , 773510</t>
  </si>
  <si>
    <t>Bat. umywalkowa stojąca.jednouchwytna - DEANTE ASTI BIA021M lub równoważna:
Długość wylewki: 8,9 cm +/- 5 mm
Średnica głowicy: 35 mm
Wysokość: 9,1 cm +/- 5 mm.</t>
  </si>
  <si>
    <t xml:space="preserve">Bat. natryskowa ściennna jednouchwytna z natryskiem
 </t>
  </si>
  <si>
    <t>Preparat konserwująco-naprawczy  CX80 500ml</t>
  </si>
  <si>
    <t>Sprzęgło do pal. ABIG NOVA-MARK VII ZVH1</t>
  </si>
  <si>
    <t>Słuchawka natryskowa  okrągła 1 funkcyjna chrom wykonana z tworzywa ABS, średnica 65mm</t>
  </si>
  <si>
    <t>Syfon zleozmywakowy pojedyńczy 50 z sitkiem metalowym</t>
  </si>
  <si>
    <t xml:space="preserve">Silikon sanitarny szybki EFEKT 280 ml bezbarwny lub równoważny:                                                                       Parametry techniczne:
Kolor: bezbarwny
Konsystencja: gęsta pasta
Czas utwardzania: 3 mm/ 24 h*
Twardość Shore A (ISO 868): 22 ± 3                                                          Odporność temperaturowa (po utwardzeniu): od -40°C do +100°C
Temperatura aplikacji: od +5°C do +40°C
Wydłużenie przy zerwaniu (ISO 8339): &gt; 450%
Moduł przy 100% wydłużeniu (ISO 7389): 0,32 ± 0,03 MPa                                                               Czas obróbki: 5-10 min. </t>
  </si>
  <si>
    <t>Środek do czyszczenia palników SOTIN GC290 400ml SPRAY lub równoważny</t>
  </si>
  <si>
    <t>Taśma naprawcza szara 50x 50mb.</t>
  </si>
  <si>
    <t>j.m</t>
  </si>
  <si>
    <t>33158100-3</t>
  </si>
  <si>
    <t>33916000-4</t>
  </si>
  <si>
    <t>kpl.</t>
  </si>
  <si>
    <t xml:space="preserve">Bat. zlewozmywakowa stojaca jednouchwytna - ZUMBA BZA4B lub równoważna:                                                                                            regulator ceramiczny
montaż jednootworowy elastyczna wylewka 
możliwość ustawiania dowolnego kształtu wylewki                                          zmienny zasięg wylewki od 150 mm do 350 mm +/- 50 mm                                                                                zmienna wysokość wylewki od 280 mm do 440 mm +/- 50 mm
regulator strumienia M22x1
przyłącza elastyczne G3/8 – M10x1,                                                             kolor chrom, czarny
</t>
  </si>
  <si>
    <t>Cewka sunec 37 13 798</t>
  </si>
  <si>
    <t>Dysza do palnika olejowego   80°SF 3,77kg/h</t>
  </si>
  <si>
    <t>Glikol etylenowy (niebieski) do - 20st. op 20l</t>
  </si>
  <si>
    <t>Grzałka elektryczna z termostatem 2KW Dn 40</t>
  </si>
  <si>
    <t>Zawór kulowy PVC-U Dn 63MM</t>
  </si>
  <si>
    <t>Zawór zwrotny sprężynowy PVC-U Dn 63mm</t>
  </si>
  <si>
    <t>Komplet 8 szt. śrub z gwintem M 16x80 mm do kołnierza stalowego</t>
  </si>
  <si>
    <t>Manometr glicerynowy FI 63mm, 0-16 bar, klasa dokładności 1.6, przyłącze dolne G 1/4''</t>
  </si>
  <si>
    <t>Pompa obiegowa elektroniczna MAGNAT 3 32/120 180 gwint lub równoważna korpus żeliwny,                                                                                             w klasie energetycznej EEI ≤ 0,18,                                                                                                 Autoadapt - wybór optymalnego punktu pracy,                                                                                                                                                                                              Funkcja obniżania temperatury, która oszczędza energię</t>
  </si>
  <si>
    <t>Ogrzewacz prysznicowy PERFECT 500P 5kW</t>
  </si>
  <si>
    <t>Redukcja mosiężna 3/4 na 1/2</t>
  </si>
  <si>
    <t>Redukcja  pvc 50x32 krótka</t>
  </si>
  <si>
    <t>Naczynie przeponowe Refix typu N 35L  do instalacji c.o.</t>
  </si>
  <si>
    <t>Naczynie przeponowe Reflex  typu N 200L  do instalacji c.o.</t>
  </si>
  <si>
    <t>Syfon do pralki dn 32 nadtynkowy</t>
  </si>
  <si>
    <t>Uszczelka uniwersalna gumowa T - 32 Krawędziowa</t>
  </si>
  <si>
    <t>Wężyk w oplocie stalowym  GW1/2" x GZ1/2" l- 30 cm</t>
  </si>
  <si>
    <t>ZAWÓR NAPEŁNIAJĄCY TYP 380, 3/8" z wężykiem</t>
  </si>
  <si>
    <t xml:space="preserve"> Złączka eurokonus adapter Pex 16x3/4 do rozdzielacza</t>
  </si>
  <si>
    <t>Zawór grzejnikowy kątowy przyłączeniowy podwójny 1/2  x3/4''</t>
  </si>
  <si>
    <t>Zawór hydrantowy odcinający Dn 25</t>
  </si>
  <si>
    <t xml:space="preserve">Grzejnik stalowy CV21 500x500 dolno zasilający z wieszakami, podłączenie dolne </t>
  </si>
  <si>
    <t>Grzejnik stalowy CV33 900x1200 dolno zasilający z wieszakami, podłączenie dolne uniwersalne - lewe i prawe</t>
  </si>
  <si>
    <t>Złączka prosta zaprasowywana pex 16 x1/2GZ</t>
  </si>
  <si>
    <t>Złączka prosta zaprasowywana pex 20x 3/4 GZ</t>
  </si>
  <si>
    <t>Złączka prosta zaprasowywana pex 25x 1'' GZ</t>
  </si>
  <si>
    <t xml:space="preserve">Załącznik nr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</si>
</sst>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E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rgb="FFE1E1E1"/>
      </bottom>
      <diagonal/>
    </border>
  </borders>
  <cellStyleXfs count="3">
    <xf numFmtId="0" fontId="0" fillId="0" borderId="0"/>
    <xf numFmtId="0" fontId="9" fillId="3" borderId="0" applyNumberFormat="0" applyBorder="0" applyAlignment="0" applyProtection="0"/>
    <xf numFmtId="0" fontId="12" fillId="0" borderId="0"/>
  </cellStyleXfs>
  <cellXfs count="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3" fillId="0" borderId="0" xfId="0" applyFont="1" applyAlignment="1"/>
    <xf numFmtId="0" fontId="2" fillId="0" borderId="0" xfId="0" applyFont="1"/>
    <xf numFmtId="1" fontId="1" fillId="0" borderId="0" xfId="0" applyNumberFormat="1" applyFont="1" applyAlignme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0" fontId="2" fillId="4" borderId="3" xfId="0" applyFont="1" applyFill="1" applyBorder="1"/>
    <xf numFmtId="0" fontId="2" fillId="4" borderId="2" xfId="0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" fillId="0" borderId="5" xfId="0" applyFont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6" borderId="4" xfId="0" applyFont="1" applyFill="1" applyBorder="1" applyAlignment="1" applyProtection="1">
      <alignment horizontal="center" vertical="center"/>
    </xf>
    <xf numFmtId="4" fontId="2" fillId="7" borderId="4" xfId="0" applyNumberFormat="1" applyFont="1" applyFill="1" applyBorder="1" applyAlignment="1">
      <alignment horizontal="right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2" fillId="5" borderId="4" xfId="1" applyNumberFormat="1" applyFont="1" applyFill="1" applyBorder="1" applyAlignment="1" applyProtection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" fontId="2" fillId="0" borderId="4" xfId="0" applyNumberFormat="1" applyFont="1" applyBorder="1" applyAlignment="1">
      <alignment vertical="center"/>
    </xf>
    <xf numFmtId="0" fontId="5" fillId="0" borderId="0" xfId="0" applyFont="1" applyBorder="1" applyAlignment="1"/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</cellXfs>
  <cellStyles count="3">
    <cellStyle name="Dobry" xfId="1" builtinId="26"/>
    <cellStyle name="Normalny" xfId="0" builtinId="0"/>
    <cellStyle name="Normalny 2" xfId="2"/>
  </cellStyles>
  <dxfs count="8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951865</xdr:colOff>
      <xdr:row>0</xdr:row>
      <xdr:rowOff>41275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E6C0900A-8B4A-40C4-A33A-8BEAC2E7B7AF}"/>
            </a:ext>
          </a:extLst>
        </xdr:cNvPr>
        <xdr:cNvSpPr txBox="1"/>
      </xdr:nvSpPr>
      <xdr:spPr>
        <a:xfrm>
          <a:off x="10729381" y="4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tabSelected="1" view="pageLayout" zoomScale="77" zoomScaleNormal="110" zoomScaleSheetLayoutView="110" zoomScalePageLayoutView="77" workbookViewId="0">
      <selection activeCell="H1" sqref="H1:J1"/>
    </sheetView>
  </sheetViews>
  <sheetFormatPr defaultColWidth="9.453125" defaultRowHeight="12.5" x14ac:dyDescent="0.25"/>
  <cols>
    <col min="1" max="1" width="6.453125" style="1" customWidth="1"/>
    <col min="2" max="2" width="57.54296875" style="1" customWidth="1"/>
    <col min="3" max="3" width="5.81640625" style="1" customWidth="1"/>
    <col min="4" max="4" width="7.453125" style="2" customWidth="1"/>
    <col min="5" max="5" width="9.54296875" style="1" customWidth="1"/>
    <col min="6" max="6" width="11.54296875" style="1" customWidth="1"/>
    <col min="7" max="7" width="12" style="1" bestFit="1" customWidth="1"/>
    <col min="8" max="9" width="11.54296875" style="1" customWidth="1"/>
    <col min="10" max="10" width="14.453125" style="1" customWidth="1"/>
    <col min="11" max="25" width="9.453125" style="1" customWidth="1"/>
    <col min="26" max="16384" width="9.453125" style="1"/>
  </cols>
  <sheetData>
    <row r="1" spans="1:10" s="37" customFormat="1" ht="14" x14ac:dyDescent="0.25">
      <c r="A1" s="35"/>
      <c r="B1" s="35"/>
      <c r="C1" s="35"/>
      <c r="D1" s="35"/>
      <c r="E1" s="36"/>
      <c r="F1" s="36"/>
      <c r="G1" s="36"/>
      <c r="H1" s="47" t="s">
        <v>83</v>
      </c>
      <c r="I1" s="48"/>
      <c r="J1" s="48"/>
    </row>
    <row r="2" spans="1:10" s="37" customFormat="1" ht="14" x14ac:dyDescent="0.3">
      <c r="A2" s="3"/>
      <c r="B2" s="4" t="s">
        <v>0</v>
      </c>
      <c r="C2" s="3"/>
      <c r="D2" s="5"/>
      <c r="E2" s="3"/>
      <c r="F2" s="3"/>
      <c r="G2" s="3"/>
      <c r="H2" s="3"/>
      <c r="I2" s="3"/>
      <c r="J2" s="3"/>
    </row>
    <row r="3" spans="1:10" ht="14" x14ac:dyDescent="0.3">
      <c r="A3" s="3"/>
      <c r="B3" s="3"/>
      <c r="C3" s="3"/>
      <c r="D3" s="5"/>
      <c r="E3" s="3"/>
      <c r="F3" s="3"/>
      <c r="G3" s="3"/>
      <c r="H3" s="3"/>
      <c r="I3" s="3"/>
      <c r="J3" s="3"/>
    </row>
    <row r="4" spans="1:10" ht="12.75" customHeight="1" x14ac:dyDescent="0.35">
      <c r="A4" s="6"/>
      <c r="B4" s="6"/>
      <c r="C4" s="42" t="s">
        <v>1</v>
      </c>
      <c r="D4" s="42"/>
      <c r="E4" s="42"/>
      <c r="F4" s="42"/>
      <c r="G4" s="42"/>
      <c r="H4" s="42"/>
      <c r="I4" s="42"/>
      <c r="J4" s="16"/>
    </row>
    <row r="5" spans="1:10" ht="14" x14ac:dyDescent="0.3">
      <c r="A5" s="3"/>
      <c r="B5" s="3"/>
      <c r="C5" s="3"/>
      <c r="D5" s="5"/>
      <c r="E5" s="3"/>
      <c r="F5" s="3"/>
      <c r="G5" s="3"/>
      <c r="H5" s="3"/>
      <c r="I5" s="3"/>
      <c r="J5" s="3"/>
    </row>
    <row r="6" spans="1:10" ht="14" x14ac:dyDescent="0.3">
      <c r="A6" s="3"/>
      <c r="B6" s="3" t="s">
        <v>2</v>
      </c>
      <c r="C6" s="3"/>
      <c r="D6" s="5"/>
      <c r="E6" s="3"/>
      <c r="F6" s="7"/>
      <c r="G6" s="3"/>
      <c r="H6" s="3"/>
      <c r="I6" s="3"/>
      <c r="J6" s="3"/>
    </row>
    <row r="7" spans="1:10" ht="14" x14ac:dyDescent="0.3">
      <c r="A7" s="6"/>
      <c r="B7" s="43" t="s">
        <v>20</v>
      </c>
      <c r="C7" s="43"/>
      <c r="D7" s="43"/>
      <c r="E7" s="43"/>
      <c r="F7" s="43"/>
      <c r="G7" s="43"/>
      <c r="H7" s="43"/>
      <c r="I7" s="43"/>
      <c r="J7" s="6"/>
    </row>
    <row r="8" spans="1:10" ht="14" x14ac:dyDescent="0.3">
      <c r="A8" s="6"/>
      <c r="B8" s="43" t="s">
        <v>21</v>
      </c>
      <c r="C8" s="43"/>
      <c r="D8" s="43"/>
      <c r="E8" s="43"/>
      <c r="F8" s="43"/>
      <c r="G8" s="43"/>
      <c r="H8" s="43"/>
      <c r="I8" s="43"/>
      <c r="J8" s="6"/>
    </row>
    <row r="9" spans="1:10" ht="14" x14ac:dyDescent="0.3">
      <c r="A9" s="3"/>
      <c r="B9" s="3"/>
      <c r="C9" s="3"/>
      <c r="D9" s="5"/>
      <c r="E9" s="3"/>
      <c r="F9" s="3"/>
      <c r="G9" s="3"/>
      <c r="H9" s="3"/>
      <c r="I9" s="3"/>
      <c r="J9" s="3"/>
    </row>
    <row r="11" spans="1:10" x14ac:dyDescent="0.25">
      <c r="A11" s="44" t="s">
        <v>3</v>
      </c>
      <c r="B11" s="44" t="s">
        <v>4</v>
      </c>
      <c r="C11" s="45" t="s">
        <v>52</v>
      </c>
      <c r="D11" s="44" t="s">
        <v>5</v>
      </c>
      <c r="E11" s="44" t="s">
        <v>15</v>
      </c>
      <c r="F11" s="44" t="s">
        <v>16</v>
      </c>
      <c r="G11" s="46" t="s">
        <v>17</v>
      </c>
      <c r="H11" s="46" t="s">
        <v>18</v>
      </c>
      <c r="I11" s="44" t="s">
        <v>6</v>
      </c>
      <c r="J11" s="44" t="s">
        <v>41</v>
      </c>
    </row>
    <row r="12" spans="1:10" ht="78" customHeight="1" x14ac:dyDescent="0.25">
      <c r="A12" s="44"/>
      <c r="B12" s="44"/>
      <c r="C12" s="45"/>
      <c r="D12" s="44"/>
      <c r="E12" s="44"/>
      <c r="F12" s="44"/>
      <c r="G12" s="46"/>
      <c r="H12" s="46"/>
      <c r="I12" s="44"/>
      <c r="J12" s="44"/>
    </row>
    <row r="13" spans="1:10" ht="13" x14ac:dyDescent="0.25">
      <c r="A13" s="11">
        <v>1</v>
      </c>
      <c r="B13" s="11">
        <v>2</v>
      </c>
      <c r="C13" s="12">
        <v>3</v>
      </c>
      <c r="D13" s="11">
        <v>4</v>
      </c>
      <c r="E13" s="11">
        <v>5</v>
      </c>
      <c r="F13" s="11">
        <v>6</v>
      </c>
      <c r="G13" s="13">
        <v>7</v>
      </c>
      <c r="H13" s="13">
        <v>8</v>
      </c>
      <c r="I13" s="11">
        <v>9</v>
      </c>
      <c r="J13" s="11">
        <v>10</v>
      </c>
    </row>
    <row r="14" spans="1:10" s="8" customFormat="1" ht="70" customHeight="1" x14ac:dyDescent="0.25">
      <c r="A14" s="25">
        <v>1</v>
      </c>
      <c r="B14" s="26" t="s">
        <v>43</v>
      </c>
      <c r="C14" s="32" t="s">
        <v>7</v>
      </c>
      <c r="D14" s="27">
        <v>20</v>
      </c>
      <c r="E14" s="41"/>
      <c r="F14" s="28">
        <f>D14*E14</f>
        <v>0</v>
      </c>
      <c r="G14" s="29">
        <v>0.23</v>
      </c>
      <c r="H14" s="30">
        <f>F14+F14*G14</f>
        <v>0</v>
      </c>
      <c r="I14" s="15" t="s">
        <v>23</v>
      </c>
      <c r="J14" s="33"/>
    </row>
    <row r="15" spans="1:10" s="8" customFormat="1" ht="130" customHeight="1" x14ac:dyDescent="0.25">
      <c r="A15" s="25">
        <v>2</v>
      </c>
      <c r="B15" s="38" t="s">
        <v>56</v>
      </c>
      <c r="C15" s="32" t="s">
        <v>7</v>
      </c>
      <c r="D15" s="27">
        <v>8</v>
      </c>
      <c r="E15" s="41"/>
      <c r="F15" s="28">
        <f>D15*E15</f>
        <v>0</v>
      </c>
      <c r="G15" s="29">
        <v>0.23</v>
      </c>
      <c r="H15" s="30">
        <f t="shared" ref="H15:H51" si="0">F15+F15*G15</f>
        <v>0</v>
      </c>
      <c r="I15" s="15" t="s">
        <v>23</v>
      </c>
      <c r="J15" s="15"/>
    </row>
    <row r="16" spans="1:10" s="8" customFormat="1" ht="23.15" customHeight="1" x14ac:dyDescent="0.25">
      <c r="A16" s="25">
        <v>3</v>
      </c>
      <c r="B16" s="40" t="s">
        <v>44</v>
      </c>
      <c r="C16" s="32" t="s">
        <v>7</v>
      </c>
      <c r="D16" s="27">
        <v>10</v>
      </c>
      <c r="E16" s="41"/>
      <c r="F16" s="28">
        <f t="shared" ref="F16:F63" si="1">D16*E16</f>
        <v>0</v>
      </c>
      <c r="G16" s="29">
        <v>0.23</v>
      </c>
      <c r="H16" s="30"/>
      <c r="I16" s="15" t="s">
        <v>23</v>
      </c>
      <c r="J16" s="15"/>
    </row>
    <row r="17" spans="1:10" s="8" customFormat="1" ht="25.5" customHeight="1" x14ac:dyDescent="0.25">
      <c r="A17" s="25">
        <v>4</v>
      </c>
      <c r="B17" s="26" t="s">
        <v>24</v>
      </c>
      <c r="C17" s="32" t="s">
        <v>7</v>
      </c>
      <c r="D17" s="27">
        <v>20</v>
      </c>
      <c r="E17" s="41"/>
      <c r="F17" s="28">
        <f t="shared" si="1"/>
        <v>0</v>
      </c>
      <c r="G17" s="29">
        <v>0.23</v>
      </c>
      <c r="H17" s="30">
        <f t="shared" si="0"/>
        <v>0</v>
      </c>
      <c r="I17" s="15" t="s">
        <v>54</v>
      </c>
      <c r="J17" s="15"/>
    </row>
    <row r="18" spans="1:10" s="8" customFormat="1" ht="24" customHeight="1" x14ac:dyDescent="0.25">
      <c r="A18" s="25">
        <v>5</v>
      </c>
      <c r="B18" s="26" t="s">
        <v>57</v>
      </c>
      <c r="C18" s="32" t="s">
        <v>7</v>
      </c>
      <c r="D18" s="27">
        <v>4</v>
      </c>
      <c r="E18" s="41"/>
      <c r="F18" s="28">
        <f t="shared" si="1"/>
        <v>0</v>
      </c>
      <c r="G18" s="29">
        <v>0.23</v>
      </c>
      <c r="H18" s="30">
        <f t="shared" si="0"/>
        <v>0</v>
      </c>
      <c r="I18" s="39" t="s">
        <v>53</v>
      </c>
      <c r="J18" s="15"/>
    </row>
    <row r="19" spans="1:10" s="8" customFormat="1" ht="24" customHeight="1" x14ac:dyDescent="0.25">
      <c r="A19" s="25">
        <v>6</v>
      </c>
      <c r="B19" s="26" t="s">
        <v>58</v>
      </c>
      <c r="C19" s="32" t="s">
        <v>7</v>
      </c>
      <c r="D19" s="27">
        <v>2</v>
      </c>
      <c r="E19" s="41"/>
      <c r="F19" s="28">
        <f t="shared" si="1"/>
        <v>0</v>
      </c>
      <c r="G19" s="29">
        <v>0.23</v>
      </c>
      <c r="H19" s="30">
        <f t="shared" si="0"/>
        <v>0</v>
      </c>
      <c r="I19" s="15" t="s">
        <v>26</v>
      </c>
      <c r="J19" s="15"/>
    </row>
    <row r="20" spans="1:10" s="8" customFormat="1" ht="23.5" customHeight="1" x14ac:dyDescent="0.25">
      <c r="A20" s="25">
        <v>7</v>
      </c>
      <c r="B20" s="26" t="s">
        <v>25</v>
      </c>
      <c r="C20" s="32" t="s">
        <v>7</v>
      </c>
      <c r="D20" s="27">
        <v>40</v>
      </c>
      <c r="E20" s="41"/>
      <c r="F20" s="28">
        <f t="shared" si="1"/>
        <v>0</v>
      </c>
      <c r="G20" s="29">
        <v>0.23</v>
      </c>
      <c r="H20" s="30">
        <f t="shared" si="0"/>
        <v>0</v>
      </c>
      <c r="I20" s="15" t="s">
        <v>19</v>
      </c>
      <c r="J20" s="15"/>
    </row>
    <row r="21" spans="1:10" s="8" customFormat="1" ht="31.5" customHeight="1" x14ac:dyDescent="0.25">
      <c r="A21" s="25">
        <v>8</v>
      </c>
      <c r="B21" s="26" t="s">
        <v>36</v>
      </c>
      <c r="C21" s="32" t="s">
        <v>7</v>
      </c>
      <c r="D21" s="27">
        <v>4</v>
      </c>
      <c r="E21" s="41"/>
      <c r="F21" s="28">
        <f t="shared" si="1"/>
        <v>0</v>
      </c>
      <c r="G21" s="29">
        <v>0.23</v>
      </c>
      <c r="H21" s="30">
        <f t="shared" si="0"/>
        <v>0</v>
      </c>
      <c r="I21" s="39" t="s">
        <v>19</v>
      </c>
      <c r="J21" s="15"/>
    </row>
    <row r="22" spans="1:10" s="8" customFormat="1" ht="35.25" customHeight="1" x14ac:dyDescent="0.25">
      <c r="A22" s="25">
        <v>9</v>
      </c>
      <c r="B22" s="26" t="s">
        <v>59</v>
      </c>
      <c r="C22" s="32" t="s">
        <v>7</v>
      </c>
      <c r="D22" s="27">
        <v>25</v>
      </c>
      <c r="E22" s="41"/>
      <c r="F22" s="28">
        <f t="shared" si="1"/>
        <v>0</v>
      </c>
      <c r="G22" s="29">
        <v>0.23</v>
      </c>
      <c r="H22" s="30">
        <f t="shared" si="0"/>
        <v>0</v>
      </c>
      <c r="I22" s="15" t="s">
        <v>19</v>
      </c>
      <c r="J22" s="15"/>
    </row>
    <row r="23" spans="1:10" s="8" customFormat="1" ht="27" customHeight="1" x14ac:dyDescent="0.25">
      <c r="A23" s="25">
        <v>10</v>
      </c>
      <c r="B23" s="26" t="s">
        <v>60</v>
      </c>
      <c r="C23" s="32" t="s">
        <v>7</v>
      </c>
      <c r="D23" s="27">
        <v>8</v>
      </c>
      <c r="E23" s="41"/>
      <c r="F23" s="28">
        <f t="shared" si="1"/>
        <v>0</v>
      </c>
      <c r="G23" s="29">
        <v>0.23</v>
      </c>
      <c r="H23" s="30">
        <f t="shared" si="0"/>
        <v>0</v>
      </c>
      <c r="I23" s="15" t="s">
        <v>19</v>
      </c>
      <c r="J23" s="15"/>
    </row>
    <row r="24" spans="1:10" s="8" customFormat="1" ht="27" customHeight="1" x14ac:dyDescent="0.25">
      <c r="A24" s="25">
        <v>11</v>
      </c>
      <c r="B24" s="26" t="s">
        <v>61</v>
      </c>
      <c r="C24" s="32" t="s">
        <v>7</v>
      </c>
      <c r="D24" s="27">
        <v>2</v>
      </c>
      <c r="E24" s="41"/>
      <c r="F24" s="28">
        <f t="shared" si="1"/>
        <v>0</v>
      </c>
      <c r="G24" s="29">
        <v>0.23</v>
      </c>
      <c r="H24" s="30">
        <f t="shared" si="0"/>
        <v>0</v>
      </c>
      <c r="I24" s="15" t="s">
        <v>19</v>
      </c>
      <c r="J24" s="15"/>
    </row>
    <row r="25" spans="1:10" s="8" customFormat="1" ht="14.15" customHeight="1" x14ac:dyDescent="0.25">
      <c r="A25" s="25">
        <v>12</v>
      </c>
      <c r="B25" s="26" t="s">
        <v>62</v>
      </c>
      <c r="C25" s="32" t="s">
        <v>7</v>
      </c>
      <c r="D25" s="27">
        <v>2</v>
      </c>
      <c r="E25" s="41"/>
      <c r="F25" s="28">
        <f t="shared" si="1"/>
        <v>0</v>
      </c>
      <c r="G25" s="29">
        <v>0.23</v>
      </c>
      <c r="H25" s="30">
        <f t="shared" si="0"/>
        <v>0</v>
      </c>
      <c r="I25" s="15" t="s">
        <v>19</v>
      </c>
      <c r="J25" s="15"/>
    </row>
    <row r="26" spans="1:10" s="8" customFormat="1" ht="29.25" customHeight="1" x14ac:dyDescent="0.25">
      <c r="A26" s="25">
        <v>13</v>
      </c>
      <c r="B26" s="26" t="s">
        <v>63</v>
      </c>
      <c r="C26" s="32" t="s">
        <v>55</v>
      </c>
      <c r="D26" s="27">
        <v>5</v>
      </c>
      <c r="E26" s="41"/>
      <c r="F26" s="28">
        <f t="shared" si="1"/>
        <v>0</v>
      </c>
      <c r="G26" s="29">
        <v>0.23</v>
      </c>
      <c r="H26" s="30">
        <f t="shared" si="0"/>
        <v>0</v>
      </c>
      <c r="I26" s="15" t="s">
        <v>19</v>
      </c>
      <c r="J26" s="15"/>
    </row>
    <row r="27" spans="1:10" s="8" customFormat="1" ht="30" customHeight="1" x14ac:dyDescent="0.25">
      <c r="A27" s="25">
        <v>14</v>
      </c>
      <c r="B27" s="26" t="s">
        <v>64</v>
      </c>
      <c r="C27" s="32" t="s">
        <v>7</v>
      </c>
      <c r="D27" s="27">
        <v>4</v>
      </c>
      <c r="E27" s="41"/>
      <c r="F27" s="28">
        <f t="shared" si="1"/>
        <v>0</v>
      </c>
      <c r="G27" s="29">
        <v>0.23</v>
      </c>
      <c r="H27" s="30">
        <f t="shared" si="0"/>
        <v>0</v>
      </c>
      <c r="I27" s="15" t="s">
        <v>19</v>
      </c>
      <c r="J27" s="15"/>
    </row>
    <row r="28" spans="1:10" s="8" customFormat="1" ht="24" customHeight="1" x14ac:dyDescent="0.25">
      <c r="A28" s="25">
        <v>15</v>
      </c>
      <c r="B28" s="26" t="s">
        <v>37</v>
      </c>
      <c r="C28" s="32" t="s">
        <v>7</v>
      </c>
      <c r="D28" s="27">
        <v>50</v>
      </c>
      <c r="E28" s="41"/>
      <c r="F28" s="28">
        <f t="shared" si="1"/>
        <v>0</v>
      </c>
      <c r="G28" s="29">
        <v>0.23</v>
      </c>
      <c r="H28" s="30">
        <f t="shared" si="0"/>
        <v>0</v>
      </c>
      <c r="I28" s="15" t="s">
        <v>19</v>
      </c>
      <c r="J28" s="15"/>
    </row>
    <row r="29" spans="1:10" s="8" customFormat="1" ht="28.5" customHeight="1" x14ac:dyDescent="0.25">
      <c r="A29" s="25">
        <v>16</v>
      </c>
      <c r="B29" s="26" t="s">
        <v>42</v>
      </c>
      <c r="C29" s="32" t="s">
        <v>7</v>
      </c>
      <c r="D29" s="27">
        <v>40</v>
      </c>
      <c r="E29" s="41"/>
      <c r="F29" s="28">
        <f t="shared" si="1"/>
        <v>0</v>
      </c>
      <c r="G29" s="29">
        <v>0.23</v>
      </c>
      <c r="H29" s="30">
        <f t="shared" si="0"/>
        <v>0</v>
      </c>
      <c r="I29" s="15" t="s">
        <v>19</v>
      </c>
      <c r="J29" s="15"/>
    </row>
    <row r="30" spans="1:10" s="8" customFormat="1" ht="70.5" customHeight="1" x14ac:dyDescent="0.25">
      <c r="A30" s="25">
        <v>17</v>
      </c>
      <c r="B30" s="26" t="s">
        <v>65</v>
      </c>
      <c r="C30" s="32" t="s">
        <v>7</v>
      </c>
      <c r="D30" s="27">
        <v>1</v>
      </c>
      <c r="E30" s="41"/>
      <c r="F30" s="28">
        <f t="shared" si="1"/>
        <v>0</v>
      </c>
      <c r="G30" s="29">
        <v>0.23</v>
      </c>
      <c r="H30" s="30">
        <f t="shared" si="0"/>
        <v>0</v>
      </c>
      <c r="I30" s="15" t="s">
        <v>39</v>
      </c>
      <c r="J30" s="15"/>
    </row>
    <row r="31" spans="1:10" s="8" customFormat="1" ht="14.15" customHeight="1" x14ac:dyDescent="0.25">
      <c r="A31" s="25">
        <v>18</v>
      </c>
      <c r="B31" s="31" t="s">
        <v>66</v>
      </c>
      <c r="C31" s="27" t="s">
        <v>7</v>
      </c>
      <c r="D31" s="27">
        <v>2</v>
      </c>
      <c r="E31" s="41"/>
      <c r="F31" s="28">
        <f t="shared" si="1"/>
        <v>0</v>
      </c>
      <c r="G31" s="29">
        <v>0.23</v>
      </c>
      <c r="H31" s="30">
        <f t="shared" si="0"/>
        <v>0</v>
      </c>
      <c r="I31" s="15" t="s">
        <v>19</v>
      </c>
      <c r="J31" s="15"/>
    </row>
    <row r="32" spans="1:10" s="8" customFormat="1" ht="14.15" customHeight="1" x14ac:dyDescent="0.25">
      <c r="A32" s="25">
        <v>19</v>
      </c>
      <c r="B32" s="31" t="s">
        <v>45</v>
      </c>
      <c r="C32" s="27" t="s">
        <v>7</v>
      </c>
      <c r="D32" s="27">
        <v>6</v>
      </c>
      <c r="E32" s="41"/>
      <c r="F32" s="28">
        <f t="shared" si="1"/>
        <v>0</v>
      </c>
      <c r="G32" s="29">
        <v>0.23</v>
      </c>
      <c r="H32" s="30">
        <f t="shared" si="0"/>
        <v>0</v>
      </c>
      <c r="I32" s="15" t="s">
        <v>19</v>
      </c>
      <c r="J32" s="15"/>
    </row>
    <row r="33" spans="1:12" s="8" customFormat="1" ht="18.649999999999999" customHeight="1" x14ac:dyDescent="0.25">
      <c r="A33" s="25">
        <v>20</v>
      </c>
      <c r="B33" s="31" t="s">
        <v>67</v>
      </c>
      <c r="C33" s="27" t="s">
        <v>7</v>
      </c>
      <c r="D33" s="27">
        <v>20</v>
      </c>
      <c r="E33" s="41"/>
      <c r="F33" s="28">
        <f t="shared" si="1"/>
        <v>0</v>
      </c>
      <c r="G33" s="29">
        <v>0.23</v>
      </c>
      <c r="H33" s="30">
        <f t="shared" si="0"/>
        <v>0</v>
      </c>
      <c r="I33" s="15" t="s">
        <v>19</v>
      </c>
      <c r="J33" s="15"/>
    </row>
    <row r="34" spans="1:12" s="8" customFormat="1" ht="19" customHeight="1" x14ac:dyDescent="0.25">
      <c r="A34" s="25">
        <v>21</v>
      </c>
      <c r="B34" s="31" t="s">
        <v>68</v>
      </c>
      <c r="C34" s="27" t="s">
        <v>7</v>
      </c>
      <c r="D34" s="27">
        <v>10</v>
      </c>
      <c r="E34" s="41"/>
      <c r="F34" s="28">
        <f t="shared" si="1"/>
        <v>0</v>
      </c>
      <c r="G34" s="29">
        <v>0.23</v>
      </c>
      <c r="H34" s="30">
        <f t="shared" si="0"/>
        <v>0</v>
      </c>
      <c r="I34" s="15" t="s">
        <v>19</v>
      </c>
      <c r="J34" s="15"/>
    </row>
    <row r="35" spans="1:12" s="8" customFormat="1" ht="16.5" customHeight="1" x14ac:dyDescent="0.25">
      <c r="A35" s="25">
        <v>22</v>
      </c>
      <c r="B35" s="31" t="s">
        <v>69</v>
      </c>
      <c r="C35" s="27" t="s">
        <v>7</v>
      </c>
      <c r="D35" s="27">
        <v>1</v>
      </c>
      <c r="E35" s="41"/>
      <c r="F35" s="28">
        <f t="shared" si="1"/>
        <v>0</v>
      </c>
      <c r="G35" s="29">
        <v>0.23</v>
      </c>
      <c r="H35" s="30">
        <f t="shared" si="0"/>
        <v>0</v>
      </c>
      <c r="I35" s="15" t="s">
        <v>19</v>
      </c>
      <c r="J35" s="15"/>
    </row>
    <row r="36" spans="1:12" s="8" customFormat="1" ht="14.15" customHeight="1" x14ac:dyDescent="0.25">
      <c r="A36" s="25">
        <v>23</v>
      </c>
      <c r="B36" s="31" t="s">
        <v>70</v>
      </c>
      <c r="C36" s="27" t="s">
        <v>7</v>
      </c>
      <c r="D36" s="27">
        <v>1</v>
      </c>
      <c r="E36" s="41"/>
      <c r="F36" s="28">
        <f t="shared" si="1"/>
        <v>0</v>
      </c>
      <c r="G36" s="29">
        <v>0.23</v>
      </c>
      <c r="H36" s="30">
        <f t="shared" si="0"/>
        <v>0</v>
      </c>
      <c r="I36" s="15" t="s">
        <v>19</v>
      </c>
      <c r="J36" s="15"/>
    </row>
    <row r="37" spans="1:12" s="8" customFormat="1" ht="18" customHeight="1" x14ac:dyDescent="0.25">
      <c r="A37" s="25">
        <v>24</v>
      </c>
      <c r="B37" s="31" t="s">
        <v>46</v>
      </c>
      <c r="C37" s="27" t="s">
        <v>7</v>
      </c>
      <c r="D37" s="27">
        <v>6</v>
      </c>
      <c r="E37" s="41"/>
      <c r="F37" s="28">
        <f t="shared" si="1"/>
        <v>0</v>
      </c>
      <c r="G37" s="29">
        <v>0.23</v>
      </c>
      <c r="H37" s="30">
        <f t="shared" si="0"/>
        <v>0</v>
      </c>
      <c r="I37" s="15" t="s">
        <v>19</v>
      </c>
      <c r="J37" s="15" t="s">
        <v>22</v>
      </c>
    </row>
    <row r="38" spans="1:12" s="8" customFormat="1" ht="27" customHeight="1" x14ac:dyDescent="0.25">
      <c r="A38" s="25">
        <v>25</v>
      </c>
      <c r="B38" s="31" t="s">
        <v>47</v>
      </c>
      <c r="C38" s="27" t="s">
        <v>7</v>
      </c>
      <c r="D38" s="27">
        <v>60</v>
      </c>
      <c r="E38" s="41"/>
      <c r="F38" s="28">
        <f t="shared" si="1"/>
        <v>0</v>
      </c>
      <c r="G38" s="29">
        <v>0.23</v>
      </c>
      <c r="H38" s="30">
        <f t="shared" si="0"/>
        <v>0</v>
      </c>
      <c r="I38" s="15" t="s">
        <v>19</v>
      </c>
      <c r="J38" s="15"/>
    </row>
    <row r="39" spans="1:12" s="8" customFormat="1" ht="14.15" customHeight="1" x14ac:dyDescent="0.25">
      <c r="A39" s="25">
        <v>26</v>
      </c>
      <c r="B39" s="31" t="s">
        <v>28</v>
      </c>
      <c r="C39" s="27" t="s">
        <v>7</v>
      </c>
      <c r="D39" s="27">
        <v>20</v>
      </c>
      <c r="E39" s="41"/>
      <c r="F39" s="28">
        <f t="shared" si="1"/>
        <v>0</v>
      </c>
      <c r="G39" s="29">
        <v>0.23</v>
      </c>
      <c r="H39" s="30">
        <f t="shared" si="0"/>
        <v>0</v>
      </c>
      <c r="I39" s="15" t="s">
        <v>19</v>
      </c>
      <c r="J39" s="15"/>
    </row>
    <row r="40" spans="1:12" s="8" customFormat="1" ht="24.65" customHeight="1" x14ac:dyDescent="0.25">
      <c r="A40" s="25">
        <v>27</v>
      </c>
      <c r="B40" s="31" t="s">
        <v>29</v>
      </c>
      <c r="C40" s="27" t="s">
        <v>7</v>
      </c>
      <c r="D40" s="27">
        <v>5</v>
      </c>
      <c r="E40" s="41"/>
      <c r="F40" s="28">
        <f t="shared" ref="F40" si="2">D40*E40</f>
        <v>0</v>
      </c>
      <c r="G40" s="29">
        <v>0.23</v>
      </c>
      <c r="H40" s="30">
        <f>F40+F40*G40</f>
        <v>0</v>
      </c>
      <c r="I40" s="15" t="s">
        <v>19</v>
      </c>
      <c r="J40" s="15"/>
    </row>
    <row r="41" spans="1:12" s="8" customFormat="1" ht="23.15" customHeight="1" x14ac:dyDescent="0.25">
      <c r="A41" s="25">
        <v>28</v>
      </c>
      <c r="B41" s="31" t="s">
        <v>48</v>
      </c>
      <c r="C41" s="27" t="s">
        <v>7</v>
      </c>
      <c r="D41" s="27">
        <v>5</v>
      </c>
      <c r="E41" s="41"/>
      <c r="F41" s="28">
        <f t="shared" si="1"/>
        <v>0</v>
      </c>
      <c r="G41" s="29">
        <v>0.23</v>
      </c>
      <c r="H41" s="30">
        <f>F41+F41*G41</f>
        <v>0</v>
      </c>
      <c r="I41" s="15" t="s">
        <v>19</v>
      </c>
      <c r="J41" s="15"/>
    </row>
    <row r="42" spans="1:12" s="8" customFormat="1" ht="14.15" customHeight="1" x14ac:dyDescent="0.25">
      <c r="A42" s="25">
        <v>29</v>
      </c>
      <c r="B42" s="31" t="s">
        <v>71</v>
      </c>
      <c r="C42" s="27" t="s">
        <v>7</v>
      </c>
      <c r="D42" s="27">
        <v>10</v>
      </c>
      <c r="E42" s="41"/>
      <c r="F42" s="28">
        <f t="shared" si="1"/>
        <v>0</v>
      </c>
      <c r="G42" s="29">
        <v>0.23</v>
      </c>
      <c r="H42" s="30">
        <f t="shared" si="0"/>
        <v>0</v>
      </c>
      <c r="I42" s="15" t="s">
        <v>19</v>
      </c>
      <c r="J42" s="15"/>
    </row>
    <row r="43" spans="1:12" s="8" customFormat="1" ht="181.5" customHeight="1" x14ac:dyDescent="0.25">
      <c r="A43" s="25">
        <v>30</v>
      </c>
      <c r="B43" s="31" t="s">
        <v>49</v>
      </c>
      <c r="C43" s="27" t="s">
        <v>7</v>
      </c>
      <c r="D43" s="27">
        <v>8</v>
      </c>
      <c r="E43" s="41"/>
      <c r="F43" s="28">
        <f t="shared" si="1"/>
        <v>0</v>
      </c>
      <c r="G43" s="29">
        <v>0.23</v>
      </c>
      <c r="H43" s="30">
        <f t="shared" si="0"/>
        <v>0</v>
      </c>
      <c r="I43" s="15" t="s">
        <v>19</v>
      </c>
      <c r="J43" s="15"/>
    </row>
    <row r="44" spans="1:12" s="24" customFormat="1" ht="31" customHeight="1" x14ac:dyDescent="0.25">
      <c r="A44" s="25">
        <v>31</v>
      </c>
      <c r="B44" s="31" t="s">
        <v>50</v>
      </c>
      <c r="C44" s="27" t="s">
        <v>7</v>
      </c>
      <c r="D44" s="27">
        <v>20</v>
      </c>
      <c r="E44" s="41"/>
      <c r="F44" s="28">
        <f t="shared" si="1"/>
        <v>0</v>
      </c>
      <c r="G44" s="29">
        <v>0.23</v>
      </c>
      <c r="H44" s="30">
        <f t="shared" si="0"/>
        <v>0</v>
      </c>
      <c r="I44" s="15" t="s">
        <v>19</v>
      </c>
      <c r="J44" s="23"/>
      <c r="L44" s="8"/>
    </row>
    <row r="45" spans="1:12" s="8" customFormat="1" ht="14.15" customHeight="1" x14ac:dyDescent="0.25">
      <c r="A45" s="25">
        <v>32</v>
      </c>
      <c r="B45" s="31" t="s">
        <v>30</v>
      </c>
      <c r="C45" s="27" t="s">
        <v>7</v>
      </c>
      <c r="D45" s="27">
        <v>20</v>
      </c>
      <c r="E45" s="41"/>
      <c r="F45" s="28">
        <f t="shared" si="1"/>
        <v>0</v>
      </c>
      <c r="G45" s="29">
        <v>0.23</v>
      </c>
      <c r="H45" s="30">
        <f t="shared" si="0"/>
        <v>0</v>
      </c>
      <c r="I45" s="15" t="s">
        <v>19</v>
      </c>
      <c r="J45" s="15"/>
      <c r="L45" s="24"/>
    </row>
    <row r="46" spans="1:12" s="8" customFormat="1" ht="22.5" customHeight="1" x14ac:dyDescent="0.25">
      <c r="A46" s="25">
        <v>33</v>
      </c>
      <c r="B46" s="31" t="s">
        <v>51</v>
      </c>
      <c r="C46" s="27" t="s">
        <v>7</v>
      </c>
      <c r="D46" s="27">
        <v>5</v>
      </c>
      <c r="E46" s="41"/>
      <c r="F46" s="28">
        <f t="shared" si="1"/>
        <v>0</v>
      </c>
      <c r="G46" s="29">
        <v>0.23</v>
      </c>
      <c r="H46" s="30">
        <f t="shared" si="0"/>
        <v>0</v>
      </c>
      <c r="I46" s="15" t="s">
        <v>19</v>
      </c>
      <c r="J46" s="15"/>
    </row>
    <row r="47" spans="1:12" s="8" customFormat="1" ht="19" customHeight="1" x14ac:dyDescent="0.25">
      <c r="A47" s="25">
        <v>34</v>
      </c>
      <c r="B47" s="31" t="s">
        <v>72</v>
      </c>
      <c r="C47" s="27" t="s">
        <v>27</v>
      </c>
      <c r="D47" s="27">
        <v>6</v>
      </c>
      <c r="E47" s="41"/>
      <c r="F47" s="28">
        <f t="shared" si="1"/>
        <v>0</v>
      </c>
      <c r="G47" s="29">
        <v>0.23</v>
      </c>
      <c r="H47" s="30">
        <f t="shared" si="0"/>
        <v>0</v>
      </c>
      <c r="I47" s="15" t="s">
        <v>19</v>
      </c>
      <c r="J47" s="15"/>
    </row>
    <row r="48" spans="1:12" s="8" customFormat="1" ht="20.149999999999999" customHeight="1" x14ac:dyDescent="0.25">
      <c r="A48" s="25">
        <v>35</v>
      </c>
      <c r="B48" s="31" t="s">
        <v>73</v>
      </c>
      <c r="C48" s="27" t="s">
        <v>7</v>
      </c>
      <c r="D48" s="27">
        <v>40</v>
      </c>
      <c r="E48" s="41"/>
      <c r="F48" s="28">
        <f t="shared" si="1"/>
        <v>0</v>
      </c>
      <c r="G48" s="29">
        <v>0.23</v>
      </c>
      <c r="H48" s="30">
        <f t="shared" si="0"/>
        <v>0</v>
      </c>
      <c r="I48" s="15" t="s">
        <v>19</v>
      </c>
      <c r="J48" s="15"/>
    </row>
    <row r="49" spans="1:12" s="8" customFormat="1" ht="14" x14ac:dyDescent="0.25">
      <c r="A49" s="25">
        <v>36</v>
      </c>
      <c r="B49" s="31" t="s">
        <v>31</v>
      </c>
      <c r="C49" s="27" t="s">
        <v>7</v>
      </c>
      <c r="D49" s="27">
        <v>40</v>
      </c>
      <c r="E49" s="41"/>
      <c r="F49" s="28">
        <f t="shared" si="1"/>
        <v>0</v>
      </c>
      <c r="G49" s="29">
        <v>0.23</v>
      </c>
      <c r="H49" s="30">
        <f t="shared" si="0"/>
        <v>0</v>
      </c>
      <c r="I49" s="15" t="s">
        <v>19</v>
      </c>
      <c r="J49" s="15"/>
    </row>
    <row r="50" spans="1:12" s="8" customFormat="1" ht="14.15" customHeight="1" x14ac:dyDescent="0.25">
      <c r="A50" s="25">
        <v>37</v>
      </c>
      <c r="B50" s="31" t="s">
        <v>32</v>
      </c>
      <c r="C50" s="27" t="s">
        <v>7</v>
      </c>
      <c r="D50" s="27">
        <v>80</v>
      </c>
      <c r="E50" s="41"/>
      <c r="F50" s="28">
        <f t="shared" si="1"/>
        <v>0</v>
      </c>
      <c r="G50" s="29">
        <v>0.23</v>
      </c>
      <c r="H50" s="30">
        <f t="shared" si="0"/>
        <v>0</v>
      </c>
      <c r="I50" s="15" t="s">
        <v>19</v>
      </c>
      <c r="J50" s="15"/>
    </row>
    <row r="51" spans="1:12" s="8" customFormat="1" ht="14.15" customHeight="1" x14ac:dyDescent="0.25">
      <c r="A51" s="25">
        <v>38</v>
      </c>
      <c r="B51" s="31" t="s">
        <v>74</v>
      </c>
      <c r="C51" s="27" t="s">
        <v>7</v>
      </c>
      <c r="D51" s="27">
        <v>5</v>
      </c>
      <c r="E51" s="41"/>
      <c r="F51" s="28">
        <f t="shared" si="1"/>
        <v>0</v>
      </c>
      <c r="G51" s="29">
        <v>0.23</v>
      </c>
      <c r="H51" s="30">
        <f t="shared" si="0"/>
        <v>0</v>
      </c>
      <c r="I51" s="15" t="s">
        <v>19</v>
      </c>
      <c r="J51" s="15"/>
    </row>
    <row r="52" spans="1:12" s="8" customFormat="1" ht="23.5" customHeight="1" x14ac:dyDescent="0.25">
      <c r="A52" s="25">
        <v>39</v>
      </c>
      <c r="B52" s="31" t="s">
        <v>38</v>
      </c>
      <c r="C52" s="27" t="s">
        <v>7</v>
      </c>
      <c r="D52" s="27">
        <v>15</v>
      </c>
      <c r="E52" s="41"/>
      <c r="F52" s="28">
        <f t="shared" si="1"/>
        <v>0</v>
      </c>
      <c r="G52" s="29">
        <v>0.23</v>
      </c>
      <c r="H52" s="30">
        <f t="shared" ref="H52:H64" si="3">F52+F52*G52</f>
        <v>0</v>
      </c>
      <c r="I52" s="15" t="s">
        <v>19</v>
      </c>
      <c r="J52" s="15"/>
    </row>
    <row r="53" spans="1:12" s="8" customFormat="1" ht="22" customHeight="1" x14ac:dyDescent="0.25">
      <c r="A53" s="25">
        <v>40</v>
      </c>
      <c r="B53" s="31" t="s">
        <v>33</v>
      </c>
      <c r="C53" s="27" t="s">
        <v>7</v>
      </c>
      <c r="D53" s="27">
        <v>20</v>
      </c>
      <c r="E53" s="41"/>
      <c r="F53" s="28">
        <f t="shared" ref="F53" si="4">D53*E53</f>
        <v>0</v>
      </c>
      <c r="G53" s="29">
        <v>0.23</v>
      </c>
      <c r="H53" s="30">
        <f t="shared" ref="H53" si="5">F53+F53*G53</f>
        <v>0</v>
      </c>
      <c r="I53" s="15" t="s">
        <v>19</v>
      </c>
      <c r="J53" s="15"/>
    </row>
    <row r="54" spans="1:12" s="8" customFormat="1" ht="20.5" customHeight="1" x14ac:dyDescent="0.25">
      <c r="A54" s="25">
        <v>41</v>
      </c>
      <c r="B54" s="31" t="s">
        <v>75</v>
      </c>
      <c r="C54" s="27" t="s">
        <v>7</v>
      </c>
      <c r="D54" s="27">
        <v>12</v>
      </c>
      <c r="E54" s="41"/>
      <c r="F54" s="28">
        <f t="shared" si="1"/>
        <v>0</v>
      </c>
      <c r="G54" s="29">
        <v>0.23</v>
      </c>
      <c r="H54" s="30">
        <f t="shared" si="3"/>
        <v>0</v>
      </c>
      <c r="I54" s="15" t="s">
        <v>19</v>
      </c>
      <c r="J54" s="15"/>
    </row>
    <row r="55" spans="1:12" s="8" customFormat="1" ht="24.65" customHeight="1" x14ac:dyDescent="0.25">
      <c r="A55" s="25">
        <v>42</v>
      </c>
      <c r="B55" s="31" t="s">
        <v>76</v>
      </c>
      <c r="C55" s="27" t="s">
        <v>7</v>
      </c>
      <c r="D55" s="27">
        <v>6</v>
      </c>
      <c r="E55" s="41"/>
      <c r="F55" s="28">
        <f t="shared" ref="F55" si="6">D55*E55</f>
        <v>0</v>
      </c>
      <c r="G55" s="29">
        <v>0.23</v>
      </c>
      <c r="H55" s="30">
        <f t="shared" ref="H55" si="7">F55+F55*G55</f>
        <v>0</v>
      </c>
      <c r="I55" s="15" t="s">
        <v>19</v>
      </c>
      <c r="J55" s="15"/>
    </row>
    <row r="56" spans="1:12" s="8" customFormat="1" ht="19.5" customHeight="1" x14ac:dyDescent="0.25">
      <c r="A56" s="25">
        <v>43</v>
      </c>
      <c r="B56" s="31" t="s">
        <v>77</v>
      </c>
      <c r="C56" s="27" t="s">
        <v>7</v>
      </c>
      <c r="D56" s="27">
        <v>2</v>
      </c>
      <c r="E56" s="41"/>
      <c r="F56" s="28">
        <f t="shared" si="1"/>
        <v>0</v>
      </c>
      <c r="G56" s="29">
        <v>0.23</v>
      </c>
      <c r="H56" s="30">
        <f t="shared" si="3"/>
        <v>0</v>
      </c>
      <c r="I56" s="15" t="s">
        <v>19</v>
      </c>
      <c r="J56" s="15"/>
    </row>
    <row r="57" spans="1:12" s="8" customFormat="1" ht="26.15" customHeight="1" thickBot="1" x14ac:dyDescent="0.3">
      <c r="A57" s="25">
        <v>44</v>
      </c>
      <c r="B57" s="31" t="s">
        <v>34</v>
      </c>
      <c r="C57" s="27" t="s">
        <v>7</v>
      </c>
      <c r="D57" s="27">
        <v>60</v>
      </c>
      <c r="E57" s="41"/>
      <c r="F57" s="28">
        <f t="shared" ref="F57" si="8">D57*E57</f>
        <v>0</v>
      </c>
      <c r="G57" s="29">
        <v>0.23</v>
      </c>
      <c r="H57" s="30">
        <f t="shared" ref="H57" si="9">F57+F57*G57</f>
        <v>0</v>
      </c>
      <c r="I57" s="34" t="s">
        <v>19</v>
      </c>
      <c r="J57" s="15"/>
    </row>
    <row r="58" spans="1:12" s="8" customFormat="1" ht="23.25" customHeight="1" x14ac:dyDescent="0.25">
      <c r="A58" s="25">
        <v>45</v>
      </c>
      <c r="B58" s="31" t="s">
        <v>35</v>
      </c>
      <c r="C58" s="27" t="s">
        <v>7</v>
      </c>
      <c r="D58" s="27">
        <v>30</v>
      </c>
      <c r="E58" s="41"/>
      <c r="F58" s="28">
        <f t="shared" si="1"/>
        <v>0</v>
      </c>
      <c r="G58" s="29">
        <v>0.23</v>
      </c>
      <c r="H58" s="30">
        <f t="shared" si="3"/>
        <v>0</v>
      </c>
      <c r="I58" s="15" t="s">
        <v>40</v>
      </c>
      <c r="J58" s="15"/>
    </row>
    <row r="59" spans="1:12" s="8" customFormat="1" ht="30" customHeight="1" x14ac:dyDescent="0.25">
      <c r="A59" s="25">
        <v>46</v>
      </c>
      <c r="B59" s="31" t="s">
        <v>78</v>
      </c>
      <c r="C59" s="27" t="s">
        <v>7</v>
      </c>
      <c r="D59" s="27">
        <v>1</v>
      </c>
      <c r="E59" s="41"/>
      <c r="F59" s="28">
        <f t="shared" si="1"/>
        <v>0</v>
      </c>
      <c r="G59" s="29">
        <v>0.23</v>
      </c>
      <c r="H59" s="30">
        <f t="shared" si="3"/>
        <v>0</v>
      </c>
      <c r="I59" s="15" t="s">
        <v>19</v>
      </c>
      <c r="J59" s="15"/>
    </row>
    <row r="60" spans="1:12" s="8" customFormat="1" ht="25.5" customHeight="1" x14ac:dyDescent="0.25">
      <c r="A60" s="25">
        <v>47</v>
      </c>
      <c r="B60" s="31" t="s">
        <v>79</v>
      </c>
      <c r="C60" s="27" t="s">
        <v>7</v>
      </c>
      <c r="D60" s="27">
        <v>1</v>
      </c>
      <c r="E60" s="41"/>
      <c r="F60" s="28">
        <f t="shared" si="1"/>
        <v>0</v>
      </c>
      <c r="G60" s="29">
        <v>0.23</v>
      </c>
      <c r="H60" s="30">
        <f t="shared" si="3"/>
        <v>0</v>
      </c>
      <c r="I60" s="15" t="s">
        <v>19</v>
      </c>
      <c r="J60" s="15"/>
    </row>
    <row r="61" spans="1:12" s="24" customFormat="1" ht="18" customHeight="1" x14ac:dyDescent="0.25">
      <c r="A61" s="25">
        <v>48</v>
      </c>
      <c r="B61" s="31" t="s">
        <v>80</v>
      </c>
      <c r="C61" s="27" t="s">
        <v>7</v>
      </c>
      <c r="D61" s="27">
        <v>10</v>
      </c>
      <c r="E61" s="41"/>
      <c r="F61" s="28">
        <f t="shared" ref="F61" si="10">D61*E61</f>
        <v>0</v>
      </c>
      <c r="G61" s="29">
        <v>0.23</v>
      </c>
      <c r="H61" s="30">
        <f t="shared" ref="H61" si="11">F61+F61*G61</f>
        <v>0</v>
      </c>
      <c r="I61" s="15" t="s">
        <v>19</v>
      </c>
      <c r="J61" s="23"/>
      <c r="L61" s="8"/>
    </row>
    <row r="62" spans="1:12" s="24" customFormat="1" ht="18" customHeight="1" x14ac:dyDescent="0.25">
      <c r="A62" s="25">
        <v>49</v>
      </c>
      <c r="B62" s="31" t="s">
        <v>81</v>
      </c>
      <c r="C62" s="27" t="s">
        <v>7</v>
      </c>
      <c r="D62" s="27">
        <v>10</v>
      </c>
      <c r="E62" s="41"/>
      <c r="F62" s="28">
        <f t="shared" si="1"/>
        <v>0</v>
      </c>
      <c r="G62" s="29">
        <v>0.23</v>
      </c>
      <c r="H62" s="30">
        <f t="shared" si="3"/>
        <v>0</v>
      </c>
      <c r="I62" s="15" t="s">
        <v>19</v>
      </c>
      <c r="J62" s="23"/>
    </row>
    <row r="63" spans="1:12" s="8" customFormat="1" ht="14.15" customHeight="1" x14ac:dyDescent="0.25">
      <c r="A63" s="25">
        <v>50</v>
      </c>
      <c r="B63" s="31" t="s">
        <v>82</v>
      </c>
      <c r="C63" s="27" t="s">
        <v>7</v>
      </c>
      <c r="D63" s="27">
        <v>10</v>
      </c>
      <c r="E63" s="41"/>
      <c r="F63" s="28">
        <f t="shared" si="1"/>
        <v>0</v>
      </c>
      <c r="G63" s="29">
        <v>0.23</v>
      </c>
      <c r="H63" s="30">
        <f t="shared" si="3"/>
        <v>0</v>
      </c>
      <c r="I63" s="15" t="s">
        <v>19</v>
      </c>
      <c r="J63" s="15"/>
      <c r="L63" s="24"/>
    </row>
    <row r="64" spans="1:12" s="8" customFormat="1" ht="17.899999999999999" customHeight="1" x14ac:dyDescent="0.25">
      <c r="A64" s="17"/>
      <c r="B64" s="21" t="s">
        <v>8</v>
      </c>
      <c r="C64" s="18"/>
      <c r="D64" s="14"/>
      <c r="E64" s="19"/>
      <c r="F64" s="22">
        <f>SUM(F14:F63)</f>
        <v>0</v>
      </c>
      <c r="G64" s="29">
        <v>0.23</v>
      </c>
      <c r="H64" s="22">
        <f t="shared" si="3"/>
        <v>0</v>
      </c>
      <c r="I64" s="20"/>
      <c r="J64" s="20"/>
    </row>
    <row r="65" spans="1:12" ht="14" hidden="1" x14ac:dyDescent="0.3">
      <c r="A65" s="3"/>
      <c r="B65" s="3"/>
      <c r="C65" s="3"/>
      <c r="D65" s="5"/>
      <c r="E65" s="3"/>
      <c r="F65" s="3"/>
      <c r="G65" s="8"/>
      <c r="H65" s="3"/>
      <c r="I65" s="8"/>
      <c r="J65" s="8"/>
      <c r="L65" s="8"/>
    </row>
    <row r="66" spans="1:12" ht="14" hidden="1" x14ac:dyDescent="0.3">
      <c r="A66" s="3"/>
      <c r="B66" s="3" t="s">
        <v>9</v>
      </c>
      <c r="C66" s="3"/>
      <c r="D66" s="5"/>
      <c r="E66" s="3"/>
      <c r="F66" s="3"/>
      <c r="G66" s="9"/>
      <c r="H66" s="3"/>
      <c r="I66" s="8"/>
      <c r="J66" s="8"/>
    </row>
    <row r="67" spans="1:12" ht="14" x14ac:dyDescent="0.3">
      <c r="A67" s="3"/>
      <c r="B67" s="3"/>
      <c r="C67" s="3"/>
      <c r="D67" s="5"/>
      <c r="E67" s="3"/>
      <c r="F67" s="3"/>
      <c r="G67" s="9"/>
      <c r="H67" s="3"/>
      <c r="I67" s="8"/>
      <c r="J67" s="8"/>
    </row>
    <row r="68" spans="1:12" ht="14" x14ac:dyDescent="0.3">
      <c r="A68" s="3"/>
      <c r="B68" s="3" t="s">
        <v>10</v>
      </c>
      <c r="C68" s="3"/>
      <c r="D68" s="5"/>
      <c r="E68" s="3"/>
      <c r="F68" s="3"/>
      <c r="G68" s="9"/>
      <c r="H68" s="3"/>
      <c r="I68" s="8"/>
      <c r="J68" s="8"/>
    </row>
    <row r="69" spans="1:12" ht="14" x14ac:dyDescent="0.3">
      <c r="A69" s="3"/>
      <c r="B69" s="3"/>
      <c r="C69" s="3"/>
      <c r="D69" s="5"/>
      <c r="E69" s="3"/>
      <c r="F69" s="3"/>
      <c r="G69" s="9"/>
      <c r="H69" s="3"/>
      <c r="I69" s="8"/>
      <c r="J69" s="8"/>
    </row>
    <row r="70" spans="1:12" ht="14" x14ac:dyDescent="0.3">
      <c r="A70" s="3"/>
      <c r="B70" s="3" t="s">
        <v>11</v>
      </c>
      <c r="C70" s="3"/>
      <c r="D70" s="5"/>
      <c r="E70" s="3"/>
      <c r="F70" s="3"/>
      <c r="G70" s="9"/>
      <c r="H70" s="3"/>
      <c r="I70" s="8"/>
      <c r="J70" s="8"/>
    </row>
    <row r="71" spans="1:12" ht="14" x14ac:dyDescent="0.3">
      <c r="A71" s="3"/>
      <c r="B71" s="3"/>
      <c r="C71" s="3"/>
      <c r="D71" s="5"/>
      <c r="E71" s="3"/>
      <c r="F71" s="3"/>
      <c r="G71" s="9"/>
      <c r="H71" s="3"/>
      <c r="I71" s="8"/>
      <c r="J71" s="8"/>
    </row>
    <row r="72" spans="1:12" ht="14" x14ac:dyDescent="0.3">
      <c r="A72" s="3"/>
      <c r="B72" s="3"/>
      <c r="C72" s="3"/>
      <c r="D72" s="5"/>
      <c r="E72" s="3"/>
      <c r="F72" s="3"/>
      <c r="G72" s="9"/>
      <c r="H72" s="3"/>
      <c r="I72" s="8"/>
      <c r="J72" s="8"/>
    </row>
    <row r="73" spans="1:12" ht="14" x14ac:dyDescent="0.3">
      <c r="A73" s="3"/>
      <c r="B73" s="3"/>
      <c r="C73" s="3"/>
      <c r="D73" s="5"/>
      <c r="E73" s="3"/>
      <c r="F73" s="3"/>
      <c r="G73" s="9"/>
      <c r="H73" s="3"/>
      <c r="I73" s="8"/>
      <c r="J73" s="8"/>
    </row>
    <row r="74" spans="1:12" ht="14" x14ac:dyDescent="0.3">
      <c r="A74" s="3"/>
      <c r="B74" s="5" t="s">
        <v>12</v>
      </c>
      <c r="C74" s="3"/>
      <c r="D74" s="5"/>
      <c r="E74" s="3"/>
      <c r="F74" s="3"/>
      <c r="G74" s="9"/>
      <c r="H74" s="3"/>
      <c r="I74" s="8"/>
      <c r="J74" s="8"/>
    </row>
    <row r="75" spans="1:12" ht="14" x14ac:dyDescent="0.3">
      <c r="A75" s="3"/>
      <c r="B75" s="10" t="s">
        <v>14</v>
      </c>
      <c r="C75" s="3"/>
      <c r="D75" s="5"/>
      <c r="E75" s="3"/>
      <c r="F75" s="5" t="s">
        <v>13</v>
      </c>
      <c r="G75" s="9"/>
      <c r="H75" s="3"/>
      <c r="I75" s="8"/>
      <c r="J75" s="8"/>
    </row>
  </sheetData>
  <sheetProtection selectLockedCells="1" selectUnlockedCells="1"/>
  <mergeCells count="14">
    <mergeCell ref="H1:J1"/>
    <mergeCell ref="J11:J12"/>
    <mergeCell ref="D11:D12"/>
    <mergeCell ref="E11:E12"/>
    <mergeCell ref="F11:F12"/>
    <mergeCell ref="G11:G12"/>
    <mergeCell ref="H11:H12"/>
    <mergeCell ref="I11:I12"/>
    <mergeCell ref="C4:I4"/>
    <mergeCell ref="B7:I7"/>
    <mergeCell ref="B8:I8"/>
    <mergeCell ref="A11:A12"/>
    <mergeCell ref="B11:B12"/>
    <mergeCell ref="C11:C12"/>
  </mergeCells>
  <conditionalFormatting sqref="F56:H56 F54:H54 F62:H63 F14:H39 G42:H52 F41:F52 F58:H60 H64:H65 F64:F65 G64:G66">
    <cfRule type="cellIs" dxfId="7" priority="380" stopIfTrue="1" operator="equal">
      <formula>0</formula>
    </cfRule>
  </conditionalFormatting>
  <conditionalFormatting sqref="G41:H41">
    <cfRule type="cellIs" dxfId="6" priority="83" stopIfTrue="1" operator="equal">
      <formula>0</formula>
    </cfRule>
  </conditionalFormatting>
  <conditionalFormatting sqref="F55:H55">
    <cfRule type="cellIs" dxfId="5" priority="27" stopIfTrue="1" operator="equal">
      <formula>0</formula>
    </cfRule>
  </conditionalFormatting>
  <conditionalFormatting sqref="F53:H53">
    <cfRule type="cellIs" dxfId="4" priority="24" stopIfTrue="1" operator="equal">
      <formula>0</formula>
    </cfRule>
  </conditionalFormatting>
  <conditionalFormatting sqref="F57:H57">
    <cfRule type="cellIs" dxfId="3" priority="23" stopIfTrue="1" operator="equal">
      <formula>0</formula>
    </cfRule>
  </conditionalFormatting>
  <conditionalFormatting sqref="F61:H61">
    <cfRule type="cellIs" dxfId="2" priority="20" stopIfTrue="1" operator="equal">
      <formula>0</formula>
    </cfRule>
  </conditionalFormatting>
  <conditionalFormatting sqref="F40">
    <cfRule type="cellIs" dxfId="1" priority="9" stopIfTrue="1" operator="equal">
      <formula>0</formula>
    </cfRule>
  </conditionalFormatting>
  <conditionalFormatting sqref="G40:H40">
    <cfRule type="cellIs" dxfId="0" priority="8" stopIfTrue="1" operator="equal">
      <formula>0</formula>
    </cfRule>
  </conditionalFormatting>
  <printOptions horizontalCentered="1"/>
  <pageMargins left="0.9055118110236221" right="0.70866141732283472" top="1.1417322834645669" bottom="0.55118110236220474" header="0.31496062992125984" footer="0.31496062992125984"/>
  <pageSetup paperSize="9" scale="61" fitToHeight="0" orientation="landscape" useFirstPageNumber="1" r:id="rId1"/>
  <headerFooter alignWithMargins="0">
    <oddHeader>&amp;L&amp;"Arial CE,Kursywa"Formularz cenowy&amp;R&amp;"Arial CE,Kursywa"Nr referencyjny 03/SOI/ZO/2025</oddHeader>
    <oddFooter>&amp;C32 Baza Lotnictwa Taktycznego w Łasku&amp;R&amp;P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6073B0A-5A57-4334-AADD-6FF655BC20F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cenowy </vt:lpstr>
      <vt:lpstr>'Formularz cenowy '!Obszar_wydruku</vt:lpstr>
      <vt:lpstr>'Formularz cenowy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Woźniak Sylwia</dc:creator>
  <cp:lastModifiedBy>Hetmanek Katarzyna</cp:lastModifiedBy>
  <cp:lastPrinted>2025-05-21T07:11:27Z</cp:lastPrinted>
  <dcterms:created xsi:type="dcterms:W3CDTF">2020-06-01T12:39:26Z</dcterms:created>
  <dcterms:modified xsi:type="dcterms:W3CDTF">2025-05-23T05:45:42Z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560231ec-41fb-4009-ace9-e9fc732c0c5c</vt:lpwstr>
  </property>
  <property fmtid="{D5CDD505-2E9C-101B-9397-08002B2CF9AE}" pid="3" name="bjSaver">
    <vt:lpwstr>OSIeeFDVwT+I4BKCzJsX1xo8N/OWaoAO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