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en_skoroszyt"/>
  <mc:AlternateContent xmlns:mc="http://schemas.openxmlformats.org/markup-compatibility/2006">
    <mc:Choice Requires="x15">
      <x15ac:absPath xmlns:x15ac="http://schemas.microsoft.com/office/spreadsheetml/2010/11/ac" url="B:\DZIAŁ INWESTYCJI\POSTĘPOWANIA 2025\powyżej 130 tys\MZDiM-P.271.2.2025 Karłowicza -etap II\8. Zmiana SWZ z 05.03.2025\"/>
    </mc:Choice>
  </mc:AlternateContent>
  <xr:revisionPtr revIDLastSave="0" documentId="13_ncr:1_{A6403577-3095-478D-8008-75582CFA5075}" xr6:coauthVersionLast="47" xr6:coauthVersionMax="47" xr10:uidLastSave="{00000000-0000-0000-0000-000000000000}"/>
  <bookViews>
    <workbookView xWindow="-18075" yWindow="1920" windowWidth="19560" windowHeight="14730" xr2:uid="{00000000-000D-0000-FFFF-FFFF00000000}"/>
  </bookViews>
  <sheets>
    <sheet name="Karłowicza" sheetId="1" r:id="rId1"/>
  </sheets>
  <definedNames>
    <definedName name="_xlnm.Print_Area" localSheetId="0">Karłowicza!$A$1:$G$65</definedName>
    <definedName name="_xlnm.Print_Titles" localSheetId="0">Karłowicza!$4:$4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1" l="1"/>
  <c r="G63" i="1" s="1"/>
  <c r="G61" i="1"/>
  <c r="G45" i="1"/>
  <c r="G47" i="1"/>
  <c r="G49" i="1"/>
  <c r="G19" i="1"/>
  <c r="G37" i="1"/>
  <c r="G38" i="1"/>
  <c r="G39" i="1"/>
  <c r="G40" i="1"/>
  <c r="G41" i="1"/>
  <c r="G24" i="1"/>
  <c r="E44" i="1"/>
  <c r="G36" i="1"/>
  <c r="G35" i="1" l="1"/>
  <c r="G28" i="1"/>
  <c r="G33" i="1"/>
  <c r="G31" i="1"/>
  <c r="G32" i="1"/>
  <c r="G26" i="1"/>
  <c r="G27" i="1"/>
  <c r="G23" i="1"/>
  <c r="G21" i="1"/>
  <c r="G17" i="1"/>
  <c r="G7" i="1" l="1"/>
  <c r="G8" i="1"/>
  <c r="G9" i="1"/>
  <c r="G10" i="1"/>
  <c r="G11" i="1"/>
  <c r="G12" i="1"/>
  <c r="G13" i="1"/>
  <c r="G14" i="1"/>
  <c r="G15" i="1"/>
  <c r="G16" i="1"/>
  <c r="G18" i="1"/>
  <c r="G20" i="1"/>
  <c r="G22" i="1"/>
  <c r="G25" i="1"/>
  <c r="G29" i="1"/>
  <c r="G30" i="1"/>
  <c r="G34" i="1"/>
  <c r="G42" i="1"/>
  <c r="G46" i="1"/>
  <c r="G48" i="1"/>
  <c r="G50" i="1"/>
  <c r="G51" i="1"/>
  <c r="G52" i="1"/>
  <c r="G53" i="1"/>
  <c r="G54" i="1"/>
  <c r="G55" i="1"/>
  <c r="G56" i="1"/>
  <c r="G57" i="1"/>
  <c r="G58" i="1"/>
  <c r="G59" i="1"/>
  <c r="G60" i="1"/>
  <c r="G6" i="1"/>
  <c r="E43" i="1"/>
  <c r="G43" i="1" s="1"/>
  <c r="G44" i="1"/>
</calcChain>
</file>

<file path=xl/sharedStrings.xml><?xml version="1.0" encoding="utf-8"?>
<sst xmlns="http://schemas.openxmlformats.org/spreadsheetml/2006/main" count="178" uniqueCount="87">
  <si>
    <t>J.m.</t>
  </si>
  <si>
    <t>Lp.</t>
  </si>
  <si>
    <t>Cena jed. [PLN]* NETTO</t>
  </si>
  <si>
    <t>m</t>
  </si>
  <si>
    <t>kpl</t>
  </si>
  <si>
    <t>Opis / Element robót</t>
  </si>
  <si>
    <r>
      <rPr>
        <b/>
        <sz val="10"/>
        <color rgb="FF0070C0"/>
        <rFont val="Arial"/>
        <family val="2"/>
        <charset val="238"/>
      </rPr>
      <t>Geodezyjna inwentaryzacja powykonawcza</t>
    </r>
    <r>
      <rPr>
        <sz val="10"/>
        <color theme="1"/>
        <rFont val="Arial"/>
        <family val="2"/>
        <charset val="238"/>
      </rPr>
      <t xml:space="preserve"> przebudowanej sieci wodociągowej oraz przyłączy wodociągowych.</t>
    </r>
  </si>
  <si>
    <t xml:space="preserve">Obmiar
Oferta
</t>
  </si>
  <si>
    <t>Wartość [PLN]*
NETTO
Oferta</t>
  </si>
  <si>
    <r>
      <rPr>
        <b/>
        <sz val="10"/>
        <color rgb="FF0070C0"/>
        <rFont val="Arial"/>
        <family val="2"/>
        <charset val="238"/>
      </rPr>
      <t xml:space="preserve">Trwałe odcięcie, </t>
    </r>
    <r>
      <rPr>
        <sz val="10"/>
        <rFont val="Arial"/>
        <family val="2"/>
        <charset val="238"/>
      </rPr>
      <t>likwidacja zasuwy Ø150mm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i wyłączenie z eksploatacji istniejącej sieci i przyłączy  wodociągowych poprzez zamulenie.</t>
    </r>
  </si>
  <si>
    <t>m2</t>
  </si>
  <si>
    <r>
      <rPr>
        <b/>
        <sz val="10"/>
        <color rgb="FF0070C0"/>
        <rFont val="Arial"/>
        <family val="2"/>
        <charset val="238"/>
      </rPr>
      <t>Odtworzenie</t>
    </r>
    <r>
      <rPr>
        <sz val="10"/>
        <rFont val="Arial"/>
        <family val="2"/>
        <charset val="238"/>
      </rPr>
      <t xml:space="preserve"> powierzchni zielonych</t>
    </r>
  </si>
  <si>
    <r>
      <t>7=kol.5</t>
    </r>
    <r>
      <rPr>
        <i/>
        <sz val="8"/>
        <rFont val="Arial"/>
        <family val="2"/>
        <charset val="238"/>
      </rPr>
      <t>x</t>
    </r>
    <r>
      <rPr>
        <i/>
        <sz val="10"/>
        <rFont val="Arial"/>
        <family val="2"/>
        <charset val="238"/>
      </rPr>
      <t>kol.6</t>
    </r>
  </si>
  <si>
    <t>Specyfikacja
STWiORB /
 pkt SST</t>
  </si>
  <si>
    <t>ST00</t>
  </si>
  <si>
    <r>
      <rPr>
        <b/>
        <sz val="10"/>
        <color rgb="FF0070C0"/>
        <rFont val="Arial"/>
        <family val="2"/>
        <charset val="238"/>
      </rPr>
      <t>Przebudowa zestawu wodomierzowego</t>
    </r>
    <r>
      <rPr>
        <sz val="10"/>
        <rFont val="Arial"/>
        <family val="2"/>
        <charset val="238"/>
      </rPr>
      <t xml:space="preserve"> w budynku wraz z włączeniem przewodu wodociagowego do istniejącej instalacji wody zimnej (</t>
    </r>
    <r>
      <rPr>
        <b/>
        <sz val="10"/>
        <rFont val="Arial"/>
        <family val="2"/>
        <charset val="238"/>
      </rPr>
      <t>bez wodomierza</t>
    </r>
    <r>
      <rPr>
        <sz val="10"/>
        <rFont val="Arial"/>
        <family val="2"/>
        <charset val="238"/>
      </rPr>
      <t xml:space="preserve">), montowanych na konsolach wodomierzowych  pod wodomierze </t>
    </r>
    <r>
      <rPr>
        <b/>
        <sz val="10"/>
        <rFont val="Arial"/>
        <family val="2"/>
        <charset val="238"/>
      </rPr>
      <t>DN32mm</t>
    </r>
    <r>
      <rPr>
        <sz val="10"/>
        <rFont val="Arial"/>
        <family val="2"/>
        <charset val="238"/>
      </rPr>
      <t xml:space="preserve"> (bez w wbudowanych zaworów) wraz z wymianą zaworów odcinających grzybkowych w węźle, doposażenie w zawór zwrotny typu EA oraz filtr wody wraz z odtworzeniem okładzin ściennych, posadzek i przejść przez przegrody, naprawą uszkodzonych płytek itp. - </t>
    </r>
    <r>
      <rPr>
        <b/>
        <sz val="10"/>
        <rFont val="Arial"/>
        <family val="2"/>
        <charset val="238"/>
      </rPr>
      <t>armatura w węźle DN63mm.</t>
    </r>
  </si>
  <si>
    <r>
      <rPr>
        <b/>
        <sz val="10"/>
        <color rgb="FF0070C0"/>
        <rFont val="Arial"/>
        <family val="2"/>
        <charset val="238"/>
      </rPr>
      <t>Przebudowa zestawu wodomierzowego</t>
    </r>
    <r>
      <rPr>
        <sz val="10"/>
        <rFont val="Arial"/>
        <family val="2"/>
        <charset val="238"/>
      </rPr>
      <t xml:space="preserve"> w budynku wraz z włączeniem przewodu wodociagowego do istniejącej instalacji wody zimnej (</t>
    </r>
    <r>
      <rPr>
        <b/>
        <sz val="10"/>
        <rFont val="Arial"/>
        <family val="2"/>
        <charset val="238"/>
      </rPr>
      <t>bez wodomierza</t>
    </r>
    <r>
      <rPr>
        <sz val="10"/>
        <rFont val="Arial"/>
        <family val="2"/>
        <charset val="238"/>
      </rPr>
      <t xml:space="preserve">), montowanych na konsolach wodomierzowych  pod wodomierze </t>
    </r>
    <r>
      <rPr>
        <b/>
        <sz val="10"/>
        <rFont val="Arial"/>
        <family val="2"/>
        <charset val="238"/>
      </rPr>
      <t>DN25mm</t>
    </r>
    <r>
      <rPr>
        <sz val="10"/>
        <rFont val="Arial"/>
        <family val="2"/>
        <charset val="238"/>
      </rPr>
      <t xml:space="preserve"> (bez w wbudowanych zaworów) wraz z wymianą zaworów odcinających grzybkowych w węźle, doposażenie  w zawór zwrotny typu EA oraz filtr wody wraz z odtworzeniem okładzin ściennych, posadzek i przejść przez przegrody, naprawą uszkodzonych płytek itp. -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armatura w węźle DN63mm.</t>
    </r>
  </si>
  <si>
    <r>
      <rPr>
        <b/>
        <sz val="10"/>
        <color theme="8"/>
        <rFont val="Arial"/>
        <family val="2"/>
        <charset val="238"/>
      </rPr>
      <t>Likwidacja</t>
    </r>
    <r>
      <rPr>
        <sz val="10"/>
        <color theme="1"/>
        <rFont val="Arial"/>
        <family val="2"/>
        <charset val="238"/>
      </rPr>
      <t xml:space="preserve"> wyłączonych z eksploatacji przyłączy wodociągowych Dn75mm, Dn50mm do budynków poprzez odcięcie i zaślepienie przewodów</t>
    </r>
  </si>
  <si>
    <t>szt.</t>
  </si>
  <si>
    <t xml:space="preserve">RAZEM WARTOŚĆ CAŁKOWITA ROBÓT WODNOCIĄGOWYCH z VAT </t>
  </si>
  <si>
    <t xml:space="preserve">RAZEM WARTOŚĆ  ROBÓT WODNOCIĄGOWYCH, NETTO  </t>
  </si>
  <si>
    <t xml:space="preserve">VAT </t>
  </si>
  <si>
    <r>
      <rPr>
        <b/>
        <sz val="10"/>
        <color rgb="FF0070C0"/>
        <rFont val="Arial"/>
        <family val="2"/>
        <charset val="238"/>
      </rPr>
      <t>Zasuwy do przyłączy wodociągowych</t>
    </r>
    <r>
      <rPr>
        <sz val="10"/>
        <rFont val="Arial"/>
        <family val="2"/>
        <charset val="238"/>
      </rPr>
      <t xml:space="preserve"> żeliwne  z gwintem zewnętrznym i wewnętrznym Ø50mm, z opaską do nawiercania do rur PE225/2",  z przedłużką do zasuw, z obudową i skrzynką uliczną, z oznakowaniem (przyłącza P1,P2,P3,P4,P5,P6,P7, P8, P11,P12,P13).</t>
    </r>
  </si>
  <si>
    <r>
      <rPr>
        <b/>
        <sz val="10"/>
        <color rgb="FF0070C0"/>
        <rFont val="Arial"/>
        <family val="2"/>
        <charset val="238"/>
      </rPr>
      <t>Zasuwy do przyłączy wodociągowych</t>
    </r>
    <r>
      <rPr>
        <sz val="10"/>
        <rFont val="Arial"/>
        <family val="2"/>
        <charset val="238"/>
      </rPr>
      <t xml:space="preserve"> żeliwne  z gwintem zewnętrznym i wewnętrznym Ø50mm, z opaską do nawiercania do rur PE125/2",  z przedłużką do zasuw, z obudową i skrzynką uliczną, z oznakowaniem (przyłącza P14,P15).</t>
    </r>
  </si>
  <si>
    <r>
      <rPr>
        <b/>
        <sz val="10"/>
        <color rgb="FF0070C0"/>
        <rFont val="Arial"/>
        <family val="2"/>
        <charset val="238"/>
      </rPr>
      <t>Hydrant nadziemny (węzeł W2, węzeł W8, węzeł W13, węzeł W18)</t>
    </r>
    <r>
      <rPr>
        <sz val="10"/>
        <rFont val="Arial"/>
        <family val="2"/>
        <charset val="238"/>
      </rPr>
      <t xml:space="preserve"> Ø80mm z kontrolowanym miejscem łamania  z oznakowaniem,  z badaniami i sprawdzeniami, robotami ziemnymi i montażem</t>
    </r>
  </si>
  <si>
    <r>
      <t xml:space="preserve">Rozbiórka oraz odtworzenie </t>
    </r>
    <r>
      <rPr>
        <sz val="10"/>
        <rFont val="Arial"/>
        <family val="2"/>
        <charset val="238"/>
      </rPr>
      <t>nawierzchni chodników asfaltowych; wymagania zgodnie z częścią drogową zadania - typ konstrukcji G (OPZ, TOM IIIA)</t>
    </r>
  </si>
  <si>
    <r>
      <rPr>
        <b/>
        <sz val="10"/>
        <color rgb="FF0070C0"/>
        <rFont val="Arial"/>
        <family val="2"/>
        <charset val="238"/>
      </rPr>
      <t xml:space="preserve">Rozbiórka oraz odtworzenie  </t>
    </r>
    <r>
      <rPr>
        <sz val="10"/>
        <rFont val="Arial"/>
        <family val="2"/>
        <charset val="238"/>
      </rPr>
      <t>nawierzchni placu asfaltowego; wymagania zgodnie z częścią drogową zadania - typ konstrukcji G (OPZ, TOM IIIA)</t>
    </r>
  </si>
  <si>
    <r>
      <rPr>
        <b/>
        <sz val="10"/>
        <color rgb="FF0070C0"/>
        <rFont val="Arial"/>
        <family val="2"/>
        <charset val="238"/>
      </rPr>
      <t xml:space="preserve">Rozbiórka oraz odtworzenie </t>
    </r>
    <r>
      <rPr>
        <sz val="10"/>
        <rFont val="Arial"/>
        <family val="2"/>
        <charset val="238"/>
      </rPr>
      <t>nawierzchni jezdni ul. Karłowicza od projektowanego ronda (bez ronda) do wpięcia sieci wodociagowej w ul. Moniuszki. Konstrukcja zgodnie z zakresem drogowym zadania, obejmuje odtworzenie oznakowania poziomego w technologii grubowarstwowej - typ konstrukcji A (OPZ, TOM III A)</t>
    </r>
  </si>
  <si>
    <r>
      <rPr>
        <b/>
        <sz val="10"/>
        <color rgb="FF0070C0"/>
        <rFont val="Arial"/>
        <family val="2"/>
        <charset val="238"/>
      </rPr>
      <t>Wymiana</t>
    </r>
    <r>
      <rPr>
        <sz val="10"/>
        <rFont val="Arial"/>
        <family val="2"/>
        <charset val="238"/>
      </rPr>
      <t xml:space="preserve"> krawężników betonowych (100x30x15), zgodnie z częścią drogową zadania (OPZ, TOM IIIA)</t>
    </r>
  </si>
  <si>
    <r>
      <rPr>
        <b/>
        <sz val="10"/>
        <color rgb="FF0070C0"/>
        <rFont val="Arial"/>
        <family val="2"/>
        <charset val="238"/>
      </rPr>
      <t xml:space="preserve">Wymiana </t>
    </r>
    <r>
      <rPr>
        <sz val="10"/>
        <rFont val="Arial"/>
        <family val="2"/>
        <charset val="238"/>
      </rPr>
      <t>włazów w technologi włazów pływających, z regulacją  Dn600; D400, zgodnie z częścią kanalizacyjną zadania (OPZ, TOM IIIA)</t>
    </r>
  </si>
  <si>
    <r>
      <rPr>
        <b/>
        <sz val="10"/>
        <color rgb="FF0070C0"/>
        <rFont val="Arial"/>
        <family val="2"/>
        <charset val="238"/>
      </rPr>
      <t>Sieć wodociągowa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rur  </t>
    </r>
    <r>
      <rPr>
        <b/>
        <sz val="10"/>
        <rFont val="Arial"/>
        <family val="2"/>
        <charset val="238"/>
      </rPr>
      <t>PE</t>
    </r>
    <r>
      <rPr>
        <sz val="10"/>
        <rFont val="Arial"/>
        <family val="2"/>
        <charset val="238"/>
      </rPr>
      <t xml:space="preserve"> 100, SDR17  PN10 </t>
    </r>
    <r>
      <rPr>
        <b/>
        <sz val="10"/>
        <rFont val="Arial"/>
        <family val="2"/>
        <charset val="238"/>
      </rPr>
      <t xml:space="preserve"> dz90mm</t>
    </r>
    <r>
      <rPr>
        <sz val="10"/>
        <rFont val="Arial"/>
        <family val="2"/>
        <charset val="238"/>
      </rPr>
      <t xml:space="preserve">, łączona za pomocą  zgrzewania elektrooporowego bądź  doczołowego, z robotami ziemnymi, umocnieniem i odwodnieniem wykopów oraz obsypką piaskową rur, oznakowaniem, z badaniami i sprawdzeniami, z robotami ziemnymi, z montażem niezbędnych łączników itp., wraz z wymianą gruntu na niewysadzinowy na pełną głębokość wykopu, do wysokości 0,58 m poniżej obecnej niwelety </t>
    </r>
    <r>
      <rPr>
        <b/>
        <sz val="10"/>
        <rFont val="Arial"/>
        <family val="2"/>
        <charset val="238"/>
      </rPr>
      <t>jezdni</t>
    </r>
    <r>
      <rPr>
        <sz val="10"/>
        <rFont val="Arial"/>
        <family val="2"/>
        <charset val="238"/>
      </rPr>
      <t>, grunt stabilizowany mechanicznie.</t>
    </r>
  </si>
  <si>
    <r>
      <rPr>
        <b/>
        <sz val="10"/>
        <color rgb="FF0070C0"/>
        <rFont val="Arial"/>
        <family val="2"/>
        <charset val="238"/>
      </rPr>
      <t>Sieć wodociągowa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rur  </t>
    </r>
    <r>
      <rPr>
        <b/>
        <sz val="10"/>
        <rFont val="Arial"/>
        <family val="2"/>
        <charset val="238"/>
      </rPr>
      <t>PE</t>
    </r>
    <r>
      <rPr>
        <sz val="10"/>
        <rFont val="Arial"/>
        <family val="2"/>
        <charset val="238"/>
      </rPr>
      <t xml:space="preserve"> 100, SDR17  PN10 </t>
    </r>
    <r>
      <rPr>
        <b/>
        <sz val="10"/>
        <rFont val="Arial"/>
        <family val="2"/>
        <charset val="238"/>
      </rPr>
      <t xml:space="preserve"> dz110mm</t>
    </r>
    <r>
      <rPr>
        <sz val="10"/>
        <rFont val="Arial"/>
        <family val="2"/>
        <charset val="238"/>
      </rPr>
      <t xml:space="preserve">, łączona za pomocą  zgrzewania elektrooporowego bądź doczołowego, z robotami ziemnymi, umocnieniem i odwodnieniem wykopów oraz obsypką piaskową rur, oznakowaniem, z badaniami i sprawdzeniami, z robotami ziemnymi, z montażem niezbędnych łączników itp., wraz z wymianą gruntu na niewysadzinowy na pełną głębokość wykopu, do wysokości 0,58 m poniżej obecnej niwelety </t>
    </r>
    <r>
      <rPr>
        <b/>
        <sz val="10"/>
        <rFont val="Arial"/>
        <family val="2"/>
        <charset val="238"/>
      </rPr>
      <t>jezdni</t>
    </r>
    <r>
      <rPr>
        <sz val="10"/>
        <rFont val="Arial"/>
        <family val="2"/>
        <charset val="238"/>
      </rPr>
      <t>, grunt stabilizowany mechanicznie.</t>
    </r>
  </si>
  <si>
    <r>
      <rPr>
        <b/>
        <sz val="10"/>
        <color rgb="FF0070C0"/>
        <rFont val="Arial"/>
        <family val="2"/>
        <charset val="238"/>
      </rPr>
      <t>Sieć wodociągowa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rur  </t>
    </r>
    <r>
      <rPr>
        <b/>
        <sz val="10"/>
        <rFont val="Arial"/>
        <family val="2"/>
        <charset val="238"/>
      </rPr>
      <t>PE</t>
    </r>
    <r>
      <rPr>
        <sz val="10"/>
        <rFont val="Arial"/>
        <family val="2"/>
        <charset val="238"/>
      </rPr>
      <t xml:space="preserve"> 100, SDR17  PN10 </t>
    </r>
    <r>
      <rPr>
        <b/>
        <sz val="10"/>
        <rFont val="Arial"/>
        <family val="2"/>
        <charset val="238"/>
      </rPr>
      <t xml:space="preserve"> dz160mm</t>
    </r>
    <r>
      <rPr>
        <sz val="10"/>
        <rFont val="Arial"/>
        <family val="2"/>
        <charset val="238"/>
      </rPr>
      <t xml:space="preserve">, łączona za pomocą  zgrzewania elektrooporowego bądź  doczołowego, z robotami ziemnymi, umocnieniem i odwodnieniem wykopów oraz obsypką piaskową rur, oznakowaniem, z badaniami i sprawdzeniami, z robotami ziemnymi, z montażem niezbędnych łączników itp., wraz z wymianą gruntu na niewysadzinowy na pełną głębokość wykopu, do wysokości 0,58 m poniżej obecnej niwelety </t>
    </r>
    <r>
      <rPr>
        <b/>
        <sz val="10"/>
        <rFont val="Arial"/>
        <family val="2"/>
        <charset val="238"/>
      </rPr>
      <t>jezdni</t>
    </r>
    <r>
      <rPr>
        <sz val="10"/>
        <rFont val="Arial"/>
        <family val="2"/>
        <charset val="238"/>
      </rPr>
      <t xml:space="preserve">, w </t>
    </r>
    <r>
      <rPr>
        <b/>
        <sz val="10"/>
        <rFont val="Arial"/>
        <family val="2"/>
        <charset val="238"/>
      </rPr>
      <t>pierścienia ronda</t>
    </r>
    <r>
      <rPr>
        <sz val="10"/>
        <rFont val="Arial"/>
        <family val="2"/>
        <charset val="238"/>
      </rPr>
      <t xml:space="preserve"> do wysokości 0,58 m poniżej obecnej nawierzchni, grunt stabilizowany mechanicznie.</t>
    </r>
  </si>
  <si>
    <r>
      <rPr>
        <b/>
        <sz val="10"/>
        <color rgb="FF0070C0"/>
        <rFont val="Arial"/>
        <family val="2"/>
        <charset val="238"/>
      </rPr>
      <t>Sieć wodociągowa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rur  </t>
    </r>
    <r>
      <rPr>
        <b/>
        <sz val="10"/>
        <rFont val="Arial"/>
        <family val="2"/>
        <charset val="238"/>
      </rPr>
      <t>PE</t>
    </r>
    <r>
      <rPr>
        <sz val="10"/>
        <rFont val="Arial"/>
        <family val="2"/>
        <charset val="238"/>
      </rPr>
      <t xml:space="preserve"> 100, SDR17  PN10 </t>
    </r>
    <r>
      <rPr>
        <b/>
        <sz val="10"/>
        <rFont val="Arial"/>
        <family val="2"/>
        <charset val="238"/>
      </rPr>
      <t xml:space="preserve"> dz225mm</t>
    </r>
    <r>
      <rPr>
        <sz val="10"/>
        <rFont val="Arial"/>
        <family val="2"/>
        <charset val="238"/>
      </rPr>
      <t xml:space="preserve">, łączona za pomocą  zgrzewania elektrooporowego bądź doczołowego, z robotami ziemnymi, umocnieniem i odwodnieniem wykopów oraz obsypką piaskową rur, oznakowaniem, z badaniami i sprawdzeniami, z robotami ziemnymi, z montażem niezbędnych łączników itp., wraz z wymianą gruntu na niewysadzinowy na pełną głębokość wykopu, do wysokości 0,58 m poniżej obecnej niwelety </t>
    </r>
    <r>
      <rPr>
        <b/>
        <sz val="10"/>
        <rFont val="Arial"/>
        <family val="2"/>
        <charset val="238"/>
      </rPr>
      <t>jezdni</t>
    </r>
    <r>
      <rPr>
        <sz val="10"/>
        <rFont val="Arial"/>
        <family val="2"/>
        <charset val="238"/>
      </rPr>
      <t xml:space="preserve">, w </t>
    </r>
    <r>
      <rPr>
        <b/>
        <sz val="10"/>
        <rFont val="Arial"/>
        <family val="2"/>
        <charset val="238"/>
      </rPr>
      <t>obrębie miejsc postojowych</t>
    </r>
    <r>
      <rPr>
        <sz val="10"/>
        <rFont val="Arial"/>
        <family val="2"/>
        <charset val="238"/>
      </rPr>
      <t xml:space="preserve"> do wysokości 0,51 m poniżej obecnej nawierzchni grunt stabilizowany mechanicznie.</t>
    </r>
  </si>
  <si>
    <r>
      <rPr>
        <b/>
        <sz val="10"/>
        <color theme="8"/>
        <rFont val="Arial"/>
        <family val="2"/>
        <charset val="238"/>
      </rPr>
      <t>Łącznik</t>
    </r>
    <r>
      <rPr>
        <sz val="10"/>
        <color theme="1"/>
        <rFont val="Arial"/>
        <family val="2"/>
        <charset val="238"/>
      </rPr>
      <t xml:space="preserve"> rura - rura  200/200 z montażem </t>
    </r>
  </si>
  <si>
    <r>
      <rPr>
        <b/>
        <sz val="10"/>
        <color theme="8"/>
        <rFont val="Arial"/>
        <family val="2"/>
        <charset val="238"/>
      </rPr>
      <t>Łącznik</t>
    </r>
    <r>
      <rPr>
        <sz val="10"/>
        <color theme="1"/>
        <rFont val="Arial"/>
        <family val="2"/>
        <charset val="238"/>
      </rPr>
      <t xml:space="preserve"> rura - rura  150/150 z montażem </t>
    </r>
  </si>
  <si>
    <r>
      <rPr>
        <b/>
        <sz val="10"/>
        <color theme="8"/>
        <rFont val="Arial"/>
        <family val="2"/>
        <charset val="238"/>
      </rPr>
      <t xml:space="preserve">Łącznik </t>
    </r>
    <r>
      <rPr>
        <sz val="10"/>
        <color theme="1"/>
        <rFont val="Arial"/>
        <family val="2"/>
        <charset val="238"/>
      </rPr>
      <t xml:space="preserve">rura - rura  150/100 z montażem </t>
    </r>
  </si>
  <si>
    <r>
      <rPr>
        <b/>
        <sz val="10"/>
        <color theme="8"/>
        <rFont val="Arial"/>
        <family val="2"/>
        <charset val="238"/>
      </rPr>
      <t>Łącznik</t>
    </r>
    <r>
      <rPr>
        <sz val="10"/>
        <color theme="1"/>
        <rFont val="Arial"/>
        <family val="2"/>
        <charset val="238"/>
      </rPr>
      <t xml:space="preserve"> rura - rura  80/80 z montażem </t>
    </r>
  </si>
  <si>
    <r>
      <t xml:space="preserve">Trójnik </t>
    </r>
    <r>
      <rPr>
        <sz val="10"/>
        <rFont val="Arial"/>
        <family val="2"/>
        <charset val="238"/>
      </rPr>
      <t xml:space="preserve">PE Ø225/160 z montażem </t>
    </r>
  </si>
  <si>
    <r>
      <t xml:space="preserve">Kolano </t>
    </r>
    <r>
      <rPr>
        <sz val="10"/>
        <rFont val="Arial"/>
        <family val="2"/>
        <charset val="238"/>
      </rPr>
      <t>PE Ø225/90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</si>
  <si>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Kolano </t>
    </r>
    <r>
      <rPr>
        <sz val="10"/>
        <rFont val="Arial"/>
        <family val="2"/>
        <charset val="238"/>
      </rPr>
      <t>PE Ø225/45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</si>
  <si>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Kolano </t>
    </r>
    <r>
      <rPr>
        <sz val="10"/>
        <rFont val="Arial"/>
        <family val="2"/>
        <charset val="238"/>
      </rPr>
      <t xml:space="preserve">PE Ø200/45 z montażem </t>
    </r>
  </si>
  <si>
    <r>
      <t xml:space="preserve">Kolano </t>
    </r>
    <r>
      <rPr>
        <sz val="10"/>
        <rFont val="Arial"/>
        <family val="2"/>
        <charset val="238"/>
      </rPr>
      <t>PE Ø160/90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</si>
  <si>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Kolano </t>
    </r>
    <r>
      <rPr>
        <sz val="10"/>
        <rFont val="Arial"/>
        <family val="2"/>
        <charset val="238"/>
      </rPr>
      <t>PE Ø160/45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</si>
  <si>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Kolano </t>
    </r>
    <r>
      <rPr>
        <sz val="10"/>
        <rFont val="Arial"/>
        <family val="2"/>
        <charset val="238"/>
      </rPr>
      <t>PE Ø125/60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</si>
  <si>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Kolano </t>
    </r>
    <r>
      <rPr>
        <sz val="10"/>
        <rFont val="Arial"/>
        <family val="2"/>
        <charset val="238"/>
      </rPr>
      <t>PE Ø90/45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 montażem</t>
    </r>
    <r>
      <rPr>
        <b/>
        <sz val="10"/>
        <color rgb="FF0070C0"/>
        <rFont val="Arial"/>
        <family val="2"/>
        <charset val="238"/>
      </rPr>
      <t xml:space="preserve"> </t>
    </r>
  </si>
  <si>
    <r>
      <t xml:space="preserve">Łuk </t>
    </r>
    <r>
      <rPr>
        <sz val="10"/>
        <rFont val="Arial"/>
        <family val="2"/>
        <charset val="238"/>
      </rPr>
      <t xml:space="preserve">PE Ø225/11 z montażem </t>
    </r>
  </si>
  <si>
    <r>
      <t xml:space="preserve">Łuk </t>
    </r>
    <r>
      <rPr>
        <sz val="10"/>
        <rFont val="Arial"/>
        <family val="2"/>
        <charset val="238"/>
      </rPr>
      <t>PE Ø160/22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</si>
  <si>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Zaślepka </t>
    </r>
    <r>
      <rPr>
        <sz val="10"/>
        <rFont val="Arial"/>
        <family val="2"/>
        <charset val="238"/>
      </rPr>
      <t>PE Ø125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</si>
  <si>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Tuleja </t>
    </r>
    <r>
      <rPr>
        <sz val="10"/>
        <rFont val="Arial"/>
        <family val="2"/>
        <charset val="238"/>
      </rPr>
      <t>kołnierzowa PE Ø225 z kołnierzem stalowym Ø200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</si>
  <si>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Tuleja </t>
    </r>
    <r>
      <rPr>
        <sz val="10"/>
        <rFont val="Arial"/>
        <family val="2"/>
        <charset val="238"/>
      </rPr>
      <t>kołnierzowa PE Ø160 z kołnierzem stalowym Ø150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z montażem </t>
    </r>
  </si>
  <si>
    <r>
      <t xml:space="preserve">Tuleja </t>
    </r>
    <r>
      <rPr>
        <sz val="10"/>
        <rFont val="Arial"/>
        <family val="2"/>
        <charset val="238"/>
      </rPr>
      <t xml:space="preserve">wzmaciająca ze stali nierdzewnej dla rur PE Ø160 z montażem </t>
    </r>
  </si>
  <si>
    <t>ST02.1
SST2.1.1</t>
  </si>
  <si>
    <t>ST02.1</t>
  </si>
  <si>
    <t>ST02.1
SST2.1.2</t>
  </si>
  <si>
    <t>ST02.1
SST2.1.4
SST2.1.5</t>
  </si>
  <si>
    <t>ST02.1
SST2.1.9</t>
  </si>
  <si>
    <t>ST02.1 SST2.1.1</t>
  </si>
  <si>
    <r>
      <rPr>
        <b/>
        <sz val="10"/>
        <color theme="8"/>
        <rFont val="Arial"/>
        <family val="2"/>
        <charset val="238"/>
      </rPr>
      <t>Zasuwa żeliwna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8"/>
        <rFont val="Arial"/>
        <family val="2"/>
        <charset val="238"/>
      </rPr>
      <t>kołnierzowa</t>
    </r>
    <r>
      <rPr>
        <sz val="10"/>
        <color theme="1"/>
        <rFont val="Arial"/>
        <family val="2"/>
        <charset val="238"/>
      </rPr>
      <t xml:space="preserve"> Ø80mm, z montażem, z przedłużką do zasuw, z obudową i skrzynką uliczną, z oznakowaniem. </t>
    </r>
  </si>
  <si>
    <r>
      <rPr>
        <b/>
        <sz val="10"/>
        <color theme="8"/>
        <rFont val="Arial"/>
        <family val="2"/>
        <charset val="238"/>
      </rPr>
      <t>Zasuwa żeliwna kołnierzowa</t>
    </r>
    <r>
      <rPr>
        <sz val="10"/>
        <color theme="1"/>
        <rFont val="Arial"/>
        <family val="2"/>
        <charset val="238"/>
      </rPr>
      <t xml:space="preserve"> Ø100mm, z montażem, z przedłużką do zasuw, z obudową i skrzynką uliczną, z oznakowaniem. </t>
    </r>
  </si>
  <si>
    <r>
      <rPr>
        <b/>
        <sz val="10"/>
        <color theme="8"/>
        <rFont val="Arial"/>
        <family val="2"/>
        <charset val="238"/>
      </rPr>
      <t>Zasuwa żeliwna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8"/>
        <rFont val="Arial"/>
        <family val="2"/>
        <charset val="238"/>
      </rPr>
      <t xml:space="preserve">kołnierzowa </t>
    </r>
    <r>
      <rPr>
        <sz val="10"/>
        <color theme="1"/>
        <rFont val="Arial"/>
        <family val="2"/>
        <charset val="238"/>
      </rPr>
      <t xml:space="preserve">Ø150mm, z montażem , z przedłużką do zasuw, z obudową i skrzynką uliczną, z oznakowaniem. </t>
    </r>
  </si>
  <si>
    <r>
      <rPr>
        <b/>
        <sz val="10"/>
        <color theme="8"/>
        <rFont val="Arial"/>
        <family val="2"/>
        <charset val="238"/>
      </rPr>
      <t>Zasuwa żeliwna kołnierzowa</t>
    </r>
    <r>
      <rPr>
        <sz val="10"/>
        <color theme="1"/>
        <rFont val="Arial"/>
        <family val="2"/>
        <charset val="238"/>
      </rPr>
      <t xml:space="preserve"> Ø200mm, z montażem, z przedłużką do zasuw, z obudową i skrzynką uliczną, z oznakowaniem. </t>
    </r>
  </si>
  <si>
    <t>ST02.1 SST2.1.6</t>
  </si>
  <si>
    <t>ST02.1 SST2.1.7</t>
  </si>
  <si>
    <r>
      <t xml:space="preserve">Trójnik </t>
    </r>
    <r>
      <rPr>
        <sz val="10"/>
        <rFont val="Arial"/>
        <family val="2"/>
        <charset val="238"/>
      </rPr>
      <t>żeliwny kołnierzowy Ø200/200mm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</si>
  <si>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r>
      <t xml:space="preserve">Trójnik </t>
    </r>
    <r>
      <rPr>
        <sz val="10"/>
        <rFont val="Arial"/>
        <family val="2"/>
        <charset val="238"/>
      </rPr>
      <t xml:space="preserve">żeliwny kołnierzowy Ø200/150mm z montażem </t>
    </r>
  </si>
  <si>
    <r>
      <t xml:space="preserve">Trójnik </t>
    </r>
    <r>
      <rPr>
        <sz val="10"/>
        <rFont val="Arial"/>
        <family val="2"/>
        <charset val="238"/>
      </rPr>
      <t xml:space="preserve">żeliwny kołnierzowy Ø200/100mm z montażem </t>
    </r>
  </si>
  <si>
    <r>
      <t xml:space="preserve">Trójnik </t>
    </r>
    <r>
      <rPr>
        <sz val="10"/>
        <rFont val="Arial"/>
        <family val="2"/>
        <charset val="238"/>
      </rPr>
      <t>żeliwny kołnierzowy Ø150/150mm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 montażem </t>
    </r>
  </si>
  <si>
    <t xml:space="preserve">ST02.1
SST2.1.10
</t>
  </si>
  <si>
    <t xml:space="preserve">ST02.1
SST2.13
</t>
  </si>
  <si>
    <t>ST04
SST4.2</t>
  </si>
  <si>
    <t>OPZ, TOM IIIA</t>
  </si>
  <si>
    <r>
      <rPr>
        <b/>
        <sz val="10"/>
        <color rgb="FF0070C0"/>
        <rFont val="Arial"/>
        <family val="2"/>
        <charset val="238"/>
      </rPr>
      <t>Przyłącza wodociągowe</t>
    </r>
    <r>
      <rPr>
        <sz val="10"/>
        <rFont val="Arial"/>
        <family val="2"/>
        <charset val="238"/>
      </rPr>
      <t xml:space="preserve">  z rur  </t>
    </r>
    <r>
      <rPr>
        <b/>
        <sz val="10"/>
        <rFont val="Arial"/>
        <family val="2"/>
        <charset val="238"/>
      </rPr>
      <t>PE</t>
    </r>
    <r>
      <rPr>
        <sz val="10"/>
        <rFont val="Arial"/>
        <family val="2"/>
        <charset val="238"/>
      </rPr>
      <t xml:space="preserve"> 100, SDR17  PN10  </t>
    </r>
    <r>
      <rPr>
        <b/>
        <sz val="10"/>
        <rFont val="Arial"/>
        <family val="2"/>
        <charset val="238"/>
      </rPr>
      <t>dz63mm</t>
    </r>
    <r>
      <rPr>
        <sz val="10"/>
        <rFont val="Arial"/>
        <family val="2"/>
        <charset val="238"/>
      </rPr>
      <t xml:space="preserve">, łączonych za pomocą  zgrzewania elektrooporowego bądź doczołowego, z robotami ziemnymi, umocnieniem i odwodnieniem wykopów oraz obsypką piaskową rur, oznakowaniem, z badaniami i sprawdzeniami, z wpięciem do nowobudowanej sieci wodociągowej, z montażem niezbędnych łączników, redukcji itp., wykonanie </t>
    </r>
    <r>
      <rPr>
        <b/>
        <sz val="10"/>
        <rFont val="Arial"/>
        <family val="2"/>
        <charset val="238"/>
      </rPr>
      <t xml:space="preserve">w pasie jezdni </t>
    </r>
    <r>
      <rPr>
        <sz val="10"/>
        <rFont val="Arial"/>
        <family val="2"/>
        <charset val="238"/>
      </rPr>
      <t xml:space="preserve">wymiany gruntu na niewysadzinowy na pełną głębokość wykopu, do wysokości 0,58 m poniżej obecnej niwelety jezdni; </t>
    </r>
    <r>
      <rPr>
        <b/>
        <sz val="10"/>
        <rFont val="Arial"/>
        <family val="2"/>
        <charset val="238"/>
      </rPr>
      <t>w chodniku</t>
    </r>
    <r>
      <rPr>
        <sz val="10"/>
        <rFont val="Arial"/>
        <family val="2"/>
        <charset val="238"/>
      </rPr>
      <t xml:space="preserve"> do wysokości 0,22 m poniżej obecnej nawierzchni grunt stabilizowany mechanicznie; poza pasem drogowym do istniejącej niwelety terenu.</t>
    </r>
  </si>
  <si>
    <r>
      <rPr>
        <b/>
        <sz val="10"/>
        <color rgb="FF0070C0"/>
        <rFont val="Arial"/>
        <family val="2"/>
        <charset val="238"/>
      </rPr>
      <t>Przyłącza wodociągowe</t>
    </r>
    <r>
      <rPr>
        <sz val="10"/>
        <rFont val="Arial"/>
        <family val="2"/>
        <charset val="238"/>
      </rPr>
      <t xml:space="preserve">  z rur  </t>
    </r>
    <r>
      <rPr>
        <b/>
        <sz val="10"/>
        <rFont val="Arial"/>
        <family val="2"/>
        <charset val="238"/>
      </rPr>
      <t>PE</t>
    </r>
    <r>
      <rPr>
        <sz val="10"/>
        <rFont val="Arial"/>
        <family val="2"/>
        <charset val="238"/>
      </rPr>
      <t xml:space="preserve"> 100, SDR17  PN10  </t>
    </r>
    <r>
      <rPr>
        <b/>
        <sz val="10"/>
        <rFont val="Arial"/>
        <family val="2"/>
        <charset val="238"/>
      </rPr>
      <t>dz90mm</t>
    </r>
    <r>
      <rPr>
        <sz val="10"/>
        <rFont val="Arial"/>
        <family val="2"/>
        <charset val="238"/>
      </rPr>
      <t xml:space="preserve">, łączonych za pomocą  zgrzewania elektrooporowego bądź doczołowego, z robotami ziemnymi, umocnieniem i odwodnieniem wykopów oraz obsypką piaskową rur, oznakowaniem, z badaniami i sprawdzeniami, z wpięciem do nowobudowanej sieci wodociągowej, z montażem niezbędnych łączników, redukcji itp., wykonanie </t>
    </r>
    <r>
      <rPr>
        <b/>
        <sz val="10"/>
        <rFont val="Arial"/>
        <family val="2"/>
        <charset val="238"/>
      </rPr>
      <t xml:space="preserve">w pasie jezdni </t>
    </r>
    <r>
      <rPr>
        <sz val="10"/>
        <rFont val="Arial"/>
        <family val="2"/>
        <charset val="238"/>
      </rPr>
      <t xml:space="preserve">wymiany gruntu na niewysadzinowy na pełną głębokość wykopu, do wysokości 0,58 m poniżej obecnej niwelety jezdni; </t>
    </r>
    <r>
      <rPr>
        <b/>
        <sz val="10"/>
        <rFont val="Arial"/>
        <family val="2"/>
        <charset val="238"/>
      </rPr>
      <t>w chodniku</t>
    </r>
    <r>
      <rPr>
        <sz val="10"/>
        <rFont val="Arial"/>
        <family val="2"/>
        <charset val="238"/>
      </rPr>
      <t xml:space="preserve"> do wysokości 0,41 m poniżej obecnej nawierzchni grunt stabilizowany mechanicznie; poza pasem drogowym do istniejącej niwelety terenu.</t>
    </r>
  </si>
  <si>
    <r>
      <t xml:space="preserve">Tuleja </t>
    </r>
    <r>
      <rPr>
        <sz val="10"/>
        <rFont val="Arial"/>
        <family val="2"/>
        <charset val="238"/>
      </rPr>
      <t>kołnierzowa PE Ø110 z kołnierzem stalowym Ø100</t>
    </r>
    <r>
      <rPr>
        <b/>
        <sz val="10"/>
        <color rgb="FF0070C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z montażem </t>
    </r>
  </si>
  <si>
    <r>
      <t xml:space="preserve">Trójnik </t>
    </r>
    <r>
      <rPr>
        <sz val="10"/>
        <rFont val="Arial"/>
        <family val="2"/>
        <charset val="238"/>
      </rPr>
      <t xml:space="preserve">PE Ø200/90 z montażem </t>
    </r>
  </si>
  <si>
    <t>Tabela Przedmiaru Robót (Załącznik do Oferty Wykonawcy)</t>
  </si>
  <si>
    <t>ST02.1  SST2.1.12</t>
  </si>
  <si>
    <t xml:space="preserve">ST02.1
SST2.14
</t>
  </si>
  <si>
    <r>
      <rPr>
        <b/>
        <sz val="10"/>
        <color rgb="FF0070C0"/>
        <rFont val="Arial"/>
        <family val="2"/>
        <charset val="238"/>
      </rPr>
      <t>Łącznik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rura - rura  200/150 z montażem </t>
    </r>
  </si>
  <si>
    <r>
      <rPr>
        <b/>
        <sz val="10"/>
        <color rgb="FF0070C0"/>
        <rFont val="Arial"/>
        <family val="2"/>
        <charset val="238"/>
      </rPr>
      <t>Trójnik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PE Ø200/200 z montażem </t>
    </r>
  </si>
  <si>
    <r>
      <rPr>
        <b/>
        <sz val="10"/>
        <color rgb="FF0070C0"/>
        <rFont val="Arial"/>
        <family val="2"/>
        <charset val="238"/>
      </rPr>
      <t>Tuleja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kołnierzowa PE Ø90 z kołnierzem stalowym Ø80</t>
    </r>
    <r>
      <rPr>
        <b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z montażem </t>
    </r>
  </si>
  <si>
    <r>
      <rPr>
        <b/>
        <sz val="10"/>
        <color rgb="FF0070C0"/>
        <rFont val="Arial"/>
        <family val="2"/>
        <charset val="238"/>
      </rPr>
      <t>Studzienka do poboru prób wody z sieci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 średnicy DN500 i wysokości 1600 mm z włazem Dn600 klasy D400 wraz z montażem</t>
    </r>
  </si>
  <si>
    <r>
      <rPr>
        <b/>
        <sz val="10"/>
        <color rgb="FF0070C0"/>
        <rFont val="Arial"/>
        <family val="2"/>
        <charset val="238"/>
      </rPr>
      <t>Przyłącza wodociągowe do studzienki pomiarowej</t>
    </r>
    <r>
      <rPr>
        <sz val="10"/>
        <rFont val="Arial"/>
        <family val="2"/>
        <charset val="238"/>
      </rPr>
      <t xml:space="preserve">  z rur  </t>
    </r>
    <r>
      <rPr>
        <b/>
        <sz val="10"/>
        <rFont val="Arial"/>
        <family val="2"/>
        <charset val="238"/>
      </rPr>
      <t>PE</t>
    </r>
    <r>
      <rPr>
        <sz val="10"/>
        <rFont val="Arial"/>
        <family val="2"/>
        <charset val="238"/>
      </rPr>
      <t xml:space="preserve"> 100, SDR17  PN10  </t>
    </r>
    <r>
      <rPr>
        <b/>
        <sz val="10"/>
        <rFont val="Arial"/>
        <family val="2"/>
        <charset val="238"/>
      </rPr>
      <t>dz32mm</t>
    </r>
    <r>
      <rPr>
        <sz val="10"/>
        <rFont val="Arial"/>
        <family val="2"/>
        <charset val="238"/>
      </rPr>
      <t xml:space="preserve">, łączonych za pomocą  zgrzewania elektrooporowego bądź doczołowego, z robotami ziemnymi, umocnieniem i odwodnieniem wykopów oraz obsypką piaskową rur, oznakowaniem, z badaniami i sprawdzeniami, z wpięciem do nowobudowanej sieci wodociągowej, z montażem niezbędnych łączników, redukcji itp., wykonanie </t>
    </r>
    <r>
      <rPr>
        <b/>
        <sz val="10"/>
        <rFont val="Arial"/>
        <family val="2"/>
        <charset val="238"/>
      </rPr>
      <t xml:space="preserve">w pasie jezdni </t>
    </r>
    <r>
      <rPr>
        <sz val="10"/>
        <rFont val="Arial"/>
        <family val="2"/>
        <charset val="238"/>
      </rPr>
      <t xml:space="preserve">wymiany gruntu na niewysadzinowy na pełną głębokość wykopu, do wysokości 0,58 m poniżej obecnej niwelety jezdni; </t>
    </r>
    <r>
      <rPr>
        <b/>
        <sz val="10"/>
        <rFont val="Arial"/>
        <family val="2"/>
        <charset val="238"/>
      </rPr>
      <t>w chodniku</t>
    </r>
    <r>
      <rPr>
        <sz val="10"/>
        <rFont val="Arial"/>
        <family val="2"/>
        <charset val="238"/>
      </rPr>
      <t xml:space="preserve"> do wysokości 0,41 m poniżej obecnej nawierzchni grunt stabilizowany mechanicznie; poza pasem drogowym do istniejącej niwelety terenu.</t>
    </r>
  </si>
  <si>
    <r>
      <rPr>
        <b/>
        <sz val="10"/>
        <color rgb="FF0070C0"/>
        <rFont val="Arial"/>
        <family val="2"/>
        <charset val="238"/>
      </rPr>
      <t>Zasuwy do przyłączy wodociągowych</t>
    </r>
    <r>
      <rPr>
        <sz val="10"/>
        <rFont val="Arial"/>
        <family val="2"/>
        <charset val="238"/>
      </rPr>
      <t xml:space="preserve"> żeliwne  z gwintem zewnętrznym i wewnętrznym Ø32mm, z opaską do nawiercania do rur PE225/1/1/4",  z przedłużką do zasuw, z obudową i skrzynką uliczną, z oznakowaniem.</t>
    </r>
  </si>
  <si>
    <r>
      <rPr>
        <u/>
        <sz val="9"/>
        <color theme="1"/>
        <rFont val="Arial"/>
        <family val="2"/>
        <charset val="238"/>
      </rPr>
      <t xml:space="preserve">Uwaga: </t>
    </r>
    <r>
      <rPr>
        <sz val="9"/>
        <color theme="1"/>
        <rFont val="Arial"/>
        <family val="2"/>
        <charset val="238"/>
      </rPr>
      <t xml:space="preserve">kwoty z wierszy podsumowania Tabeli Przedmiaru Robót: 
"Razem wartość robót wodociągowych, netto"(poz. 56), "VAT" (poz.57) oraz "Razem wartość całkowita robót wodociągowych z VAT" (poz. 58)  
przenieść do </t>
    </r>
    <r>
      <rPr>
        <b/>
        <sz val="9"/>
        <color theme="1"/>
        <rFont val="Arial"/>
        <family val="2"/>
        <charset val="238"/>
      </rPr>
      <t>Formularza Oferty Wykonawcy</t>
    </r>
    <r>
      <rPr>
        <sz val="9"/>
        <color theme="1"/>
        <rFont val="Arial"/>
        <family val="2"/>
        <charset val="238"/>
      </rPr>
      <t>.</t>
    </r>
  </si>
  <si>
    <r>
      <rPr>
        <b/>
        <sz val="10"/>
        <color theme="8"/>
        <rFont val="Arial"/>
        <family val="2"/>
        <charset val="238"/>
      </rPr>
      <t>Podejście</t>
    </r>
    <r>
      <rPr>
        <sz val="10"/>
        <rFont val="Arial"/>
        <family val="2"/>
        <charset val="238"/>
      </rPr>
      <t xml:space="preserve"> pionowe do zestawu wodomierzowego w budynku z rur PE100 SDR17  PN10 Dz63mm.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</si>
</sst>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11" fillId="0" borderId="0" xfId="0" applyFont="1"/>
    <xf numFmtId="0" fontId="12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0" borderId="0" xfId="0" applyFont="1"/>
    <xf numFmtId="0" fontId="4" fillId="0" borderId="6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4" fontId="9" fillId="3" borderId="14" xfId="0" applyNumberFormat="1" applyFont="1" applyFill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" fontId="5" fillId="2" borderId="16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2" borderId="18" xfId="0" applyNumberFormat="1" applyFont="1" applyFill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justify" vertical="center" wrapText="1"/>
    </xf>
    <xf numFmtId="4" fontId="0" fillId="0" borderId="0" xfId="0" applyNumberFormat="1"/>
    <xf numFmtId="4" fontId="5" fillId="0" borderId="23" xfId="0" applyNumberFormat="1" applyFont="1" applyBorder="1" applyAlignment="1">
      <alignment horizontal="center" vertical="center"/>
    </xf>
    <xf numFmtId="0" fontId="1" fillId="0" borderId="0" xfId="0" applyFont="1"/>
    <xf numFmtId="4" fontId="21" fillId="3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 wrapText="1"/>
    </xf>
    <xf numFmtId="4" fontId="5" fillId="0" borderId="28" xfId="0" applyNumberFormat="1" applyFont="1" applyBorder="1" applyAlignment="1">
      <alignment horizontal="center" vertical="center"/>
    </xf>
    <xf numFmtId="4" fontId="9" fillId="3" borderId="29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justify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2" fontId="7" fillId="3" borderId="32" xfId="0" applyNumberFormat="1" applyFont="1" applyFill="1" applyBorder="1" applyAlignment="1">
      <alignment horizontal="right" vertical="center"/>
    </xf>
    <xf numFmtId="2" fontId="7" fillId="3" borderId="2" xfId="0" applyNumberFormat="1" applyFont="1" applyFill="1" applyBorder="1" applyAlignment="1">
      <alignment horizontal="right" vertical="center"/>
    </xf>
    <xf numFmtId="2" fontId="7" fillId="3" borderId="17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2:I65"/>
  <sheetViews>
    <sheetView tabSelected="1" topLeftCell="A55" zoomScale="110" zoomScaleNormal="110" zoomScaleSheetLayoutView="100" zoomScalePageLayoutView="70" workbookViewId="0">
      <selection activeCell="G62" sqref="G62"/>
    </sheetView>
  </sheetViews>
  <sheetFormatPr defaultRowHeight="15" x14ac:dyDescent="0.25"/>
  <cols>
    <col min="1" max="1" width="4.140625" bestFit="1" customWidth="1"/>
    <col min="2" max="2" width="14.28515625" bestFit="1" customWidth="1"/>
    <col min="3" max="3" width="55.140625" bestFit="1" customWidth="1"/>
    <col min="4" max="4" width="5.42578125" bestFit="1" customWidth="1"/>
    <col min="5" max="5" width="8.28515625" bestFit="1" customWidth="1"/>
    <col min="6" max="6" width="14.5703125" bestFit="1" customWidth="1"/>
    <col min="7" max="7" width="15.42578125" bestFit="1" customWidth="1"/>
  </cols>
  <sheetData>
    <row r="2" spans="1:9" x14ac:dyDescent="0.25">
      <c r="C2" s="40" t="s">
        <v>76</v>
      </c>
    </row>
    <row r="3" spans="1:9" s="10" customFormat="1" ht="16.5" thickBot="1" x14ac:dyDescent="0.25">
      <c r="A3" s="24"/>
      <c r="B3" s="24"/>
      <c r="C3" s="78"/>
      <c r="D3" s="79"/>
      <c r="E3" s="79"/>
      <c r="F3" s="79"/>
      <c r="G3" s="79"/>
    </row>
    <row r="4" spans="1:9" ht="43.5" thickBot="1" x14ac:dyDescent="0.3">
      <c r="A4" s="15" t="s">
        <v>1</v>
      </c>
      <c r="B4" s="34" t="s">
        <v>13</v>
      </c>
      <c r="C4" s="16" t="s">
        <v>5</v>
      </c>
      <c r="D4" s="16" t="s">
        <v>0</v>
      </c>
      <c r="E4" s="16" t="s">
        <v>7</v>
      </c>
      <c r="F4" s="16" t="s">
        <v>2</v>
      </c>
      <c r="G4" s="16" t="s">
        <v>8</v>
      </c>
    </row>
    <row r="5" spans="1:9" s="5" customFormat="1" thickBot="1" x14ac:dyDescent="0.25">
      <c r="A5" s="6">
        <v>1</v>
      </c>
      <c r="B5" s="33">
        <v>2</v>
      </c>
      <c r="C5" s="7">
        <v>3</v>
      </c>
      <c r="D5" s="8">
        <v>4</v>
      </c>
      <c r="E5" s="8">
        <v>5</v>
      </c>
      <c r="F5" s="17">
        <v>6</v>
      </c>
      <c r="G5" s="9" t="s">
        <v>12</v>
      </c>
    </row>
    <row r="6" spans="1:9" ht="129" thickTop="1" thickBot="1" x14ac:dyDescent="0.3">
      <c r="A6" s="14">
        <v>1</v>
      </c>
      <c r="B6" s="58" t="s">
        <v>52</v>
      </c>
      <c r="C6" s="11" t="s">
        <v>33</v>
      </c>
      <c r="D6" s="1" t="s">
        <v>3</v>
      </c>
      <c r="E6" s="26">
        <v>548.79999999999995</v>
      </c>
      <c r="F6" s="18"/>
      <c r="G6" s="4">
        <f>ROUND(E6*F6,2)</f>
        <v>0</v>
      </c>
    </row>
    <row r="7" spans="1:9" ht="129" thickTop="1" thickBot="1" x14ac:dyDescent="0.3">
      <c r="A7" s="14">
        <v>2</v>
      </c>
      <c r="B7" s="56" t="s">
        <v>52</v>
      </c>
      <c r="C7" s="11" t="s">
        <v>32</v>
      </c>
      <c r="D7" s="1" t="s">
        <v>3</v>
      </c>
      <c r="E7" s="25">
        <v>71.2</v>
      </c>
      <c r="F7" s="18"/>
      <c r="G7" s="4">
        <f t="shared" ref="G7:G60" si="0">ROUND(E7*F7,2)</f>
        <v>0</v>
      </c>
      <c r="I7" s="38"/>
    </row>
    <row r="8" spans="1:9" ht="116.25" thickTop="1" thickBot="1" x14ac:dyDescent="0.3">
      <c r="A8" s="14">
        <v>3</v>
      </c>
      <c r="B8" s="57" t="s">
        <v>52</v>
      </c>
      <c r="C8" s="11" t="s">
        <v>31</v>
      </c>
      <c r="D8" s="1" t="s">
        <v>3</v>
      </c>
      <c r="E8" s="25">
        <v>65.8</v>
      </c>
      <c r="F8" s="18"/>
      <c r="G8" s="4">
        <f t="shared" si="0"/>
        <v>0</v>
      </c>
    </row>
    <row r="9" spans="1:9" ht="116.25" thickTop="1" thickBot="1" x14ac:dyDescent="0.3">
      <c r="A9" s="14">
        <v>4</v>
      </c>
      <c r="B9" s="58" t="s">
        <v>52</v>
      </c>
      <c r="C9" s="44" t="s">
        <v>30</v>
      </c>
      <c r="D9" s="1" t="s">
        <v>3</v>
      </c>
      <c r="E9" s="29">
        <v>25.5</v>
      </c>
      <c r="F9" s="20"/>
      <c r="G9" s="4">
        <f t="shared" si="0"/>
        <v>0</v>
      </c>
    </row>
    <row r="10" spans="1:9" ht="30" thickTop="1" thickBot="1" x14ac:dyDescent="0.3">
      <c r="A10" s="14">
        <v>5</v>
      </c>
      <c r="B10" s="58" t="s">
        <v>56</v>
      </c>
      <c r="C10" s="42" t="s">
        <v>64</v>
      </c>
      <c r="D10" s="1" t="s">
        <v>4</v>
      </c>
      <c r="E10" s="45">
        <v>4</v>
      </c>
      <c r="F10" s="18"/>
      <c r="G10" s="4">
        <f t="shared" si="0"/>
        <v>0</v>
      </c>
    </row>
    <row r="11" spans="1:9" ht="30" thickTop="1" thickBot="1" x14ac:dyDescent="0.3">
      <c r="A11" s="14">
        <v>6</v>
      </c>
      <c r="B11" s="58" t="s">
        <v>56</v>
      </c>
      <c r="C11" s="42" t="s">
        <v>65</v>
      </c>
      <c r="D11" s="1" t="s">
        <v>4</v>
      </c>
      <c r="E11" s="45">
        <v>2</v>
      </c>
      <c r="F11" s="18"/>
      <c r="G11" s="4">
        <f t="shared" si="0"/>
        <v>0</v>
      </c>
    </row>
    <row r="12" spans="1:9" ht="30" thickTop="1" thickBot="1" x14ac:dyDescent="0.3">
      <c r="A12" s="14">
        <v>7</v>
      </c>
      <c r="B12" s="58" t="s">
        <v>56</v>
      </c>
      <c r="C12" s="42" t="s">
        <v>66</v>
      </c>
      <c r="D12" s="1" t="s">
        <v>4</v>
      </c>
      <c r="E12" s="45">
        <v>1</v>
      </c>
      <c r="F12" s="18"/>
      <c r="G12" s="4">
        <f t="shared" si="0"/>
        <v>0</v>
      </c>
    </row>
    <row r="13" spans="1:9" ht="30" thickTop="1" thickBot="1" x14ac:dyDescent="0.3">
      <c r="A13" s="14">
        <v>8</v>
      </c>
      <c r="B13" s="58" t="s">
        <v>56</v>
      </c>
      <c r="C13" s="42" t="s">
        <v>67</v>
      </c>
      <c r="D13" s="1" t="s">
        <v>4</v>
      </c>
      <c r="E13" s="45">
        <v>1</v>
      </c>
      <c r="F13" s="18"/>
      <c r="G13" s="4">
        <f t="shared" si="0"/>
        <v>0</v>
      </c>
    </row>
    <row r="14" spans="1:9" ht="39.75" thickTop="1" thickBot="1" x14ac:dyDescent="0.3">
      <c r="A14" s="14">
        <v>9</v>
      </c>
      <c r="B14" s="55" t="s">
        <v>62</v>
      </c>
      <c r="C14" s="65" t="s">
        <v>61</v>
      </c>
      <c r="D14" s="3" t="s">
        <v>4</v>
      </c>
      <c r="E14" s="45">
        <v>15</v>
      </c>
      <c r="F14" s="18"/>
      <c r="G14" s="4">
        <f t="shared" si="0"/>
        <v>0</v>
      </c>
    </row>
    <row r="15" spans="1:9" ht="39.75" thickTop="1" thickBot="1" x14ac:dyDescent="0.3">
      <c r="A15" s="14">
        <v>10</v>
      </c>
      <c r="B15" s="63" t="s">
        <v>62</v>
      </c>
      <c r="C15" s="67" t="s">
        <v>60</v>
      </c>
      <c r="D15" s="3" t="s">
        <v>4</v>
      </c>
      <c r="E15" s="45">
        <v>5</v>
      </c>
      <c r="F15" s="18"/>
      <c r="G15" s="4">
        <f t="shared" si="0"/>
        <v>0</v>
      </c>
    </row>
    <row r="16" spans="1:9" ht="39.75" thickTop="1" thickBot="1" x14ac:dyDescent="0.3">
      <c r="A16" s="14">
        <v>11</v>
      </c>
      <c r="B16" s="63" t="s">
        <v>62</v>
      </c>
      <c r="C16" s="67" t="s">
        <v>59</v>
      </c>
      <c r="D16" s="3" t="s">
        <v>4</v>
      </c>
      <c r="E16" s="45">
        <v>1</v>
      </c>
      <c r="F16" s="18"/>
      <c r="G16" s="4">
        <f t="shared" si="0"/>
        <v>0</v>
      </c>
    </row>
    <row r="17" spans="1:9" ht="39.75" thickTop="1" thickBot="1" x14ac:dyDescent="0.3">
      <c r="A17" s="14">
        <v>12</v>
      </c>
      <c r="B17" s="55" t="s">
        <v>62</v>
      </c>
      <c r="C17" s="65" t="s">
        <v>58</v>
      </c>
      <c r="D17" s="3" t="s">
        <v>4</v>
      </c>
      <c r="E17" s="45">
        <v>6</v>
      </c>
      <c r="F17" s="18"/>
      <c r="G17" s="4">
        <f t="shared" si="0"/>
        <v>0</v>
      </c>
      <c r="I17" s="38"/>
    </row>
    <row r="18" spans="1:9" ht="30" thickTop="1" thickBot="1" x14ac:dyDescent="0.3">
      <c r="A18" s="14">
        <v>13</v>
      </c>
      <c r="B18" s="55" t="s">
        <v>63</v>
      </c>
      <c r="C18" s="64" t="s">
        <v>34</v>
      </c>
      <c r="D18" s="43" t="s">
        <v>4</v>
      </c>
      <c r="E18" s="45">
        <v>3</v>
      </c>
      <c r="F18" s="18"/>
      <c r="G18" s="4">
        <f t="shared" si="0"/>
        <v>0</v>
      </c>
    </row>
    <row r="19" spans="1:9" ht="30" thickTop="1" thickBot="1" x14ac:dyDescent="0.3">
      <c r="A19" s="70">
        <v>14</v>
      </c>
      <c r="B19" s="55" t="s">
        <v>63</v>
      </c>
      <c r="C19" s="69" t="s">
        <v>79</v>
      </c>
      <c r="D19" s="72" t="s">
        <v>4</v>
      </c>
      <c r="E19" s="45">
        <v>2</v>
      </c>
      <c r="F19" s="18"/>
      <c r="G19" s="4">
        <f t="shared" si="0"/>
        <v>0</v>
      </c>
    </row>
    <row r="20" spans="1:9" ht="30" thickTop="1" thickBot="1" x14ac:dyDescent="0.3">
      <c r="A20" s="14">
        <v>15</v>
      </c>
      <c r="B20" s="55" t="s">
        <v>63</v>
      </c>
      <c r="C20" s="65" t="s">
        <v>35</v>
      </c>
      <c r="D20" s="73" t="s">
        <v>4</v>
      </c>
      <c r="E20" s="45">
        <v>3</v>
      </c>
      <c r="F20" s="18"/>
      <c r="G20" s="4">
        <f t="shared" si="0"/>
        <v>0</v>
      </c>
    </row>
    <row r="21" spans="1:9" ht="30" thickTop="1" thickBot="1" x14ac:dyDescent="0.3">
      <c r="A21" s="14">
        <v>16</v>
      </c>
      <c r="B21" s="55" t="s">
        <v>63</v>
      </c>
      <c r="C21" s="65" t="s">
        <v>36</v>
      </c>
      <c r="D21" s="73" t="s">
        <v>4</v>
      </c>
      <c r="E21" s="45">
        <v>1</v>
      </c>
      <c r="F21" s="18"/>
      <c r="G21" s="4">
        <f t="shared" si="0"/>
        <v>0</v>
      </c>
    </row>
    <row r="22" spans="1:9" ht="30" thickTop="1" thickBot="1" x14ac:dyDescent="0.3">
      <c r="A22" s="14">
        <v>17</v>
      </c>
      <c r="B22" s="63" t="s">
        <v>63</v>
      </c>
      <c r="C22" s="66" t="s">
        <v>37</v>
      </c>
      <c r="D22" s="73" t="s">
        <v>4</v>
      </c>
      <c r="E22" s="45">
        <v>2</v>
      </c>
      <c r="F22" s="18"/>
      <c r="G22" s="4">
        <f t="shared" si="0"/>
        <v>0</v>
      </c>
    </row>
    <row r="23" spans="1:9" ht="16.5" thickTop="1" thickBot="1" x14ac:dyDescent="0.3">
      <c r="A23" s="14">
        <v>18</v>
      </c>
      <c r="B23" s="59" t="s">
        <v>53</v>
      </c>
      <c r="C23" s="42" t="s">
        <v>38</v>
      </c>
      <c r="D23" s="72" t="s">
        <v>4</v>
      </c>
      <c r="E23" s="45">
        <v>1</v>
      </c>
      <c r="F23" s="18"/>
      <c r="G23" s="4">
        <f t="shared" si="0"/>
        <v>0</v>
      </c>
    </row>
    <row r="24" spans="1:9" ht="16.5" thickTop="1" thickBot="1" x14ac:dyDescent="0.3">
      <c r="A24" s="70">
        <v>19</v>
      </c>
      <c r="B24" s="59" t="s">
        <v>53</v>
      </c>
      <c r="C24" s="68" t="s">
        <v>80</v>
      </c>
      <c r="D24" s="72" t="s">
        <v>4</v>
      </c>
      <c r="E24" s="45">
        <v>1</v>
      </c>
      <c r="F24" s="18"/>
      <c r="G24" s="4">
        <f t="shared" si="0"/>
        <v>0</v>
      </c>
    </row>
    <row r="25" spans="1:9" ht="16.5" thickTop="1" thickBot="1" x14ac:dyDescent="0.3">
      <c r="A25" s="14">
        <v>20</v>
      </c>
      <c r="B25" s="60" t="s">
        <v>53</v>
      </c>
      <c r="C25" s="42" t="s">
        <v>75</v>
      </c>
      <c r="D25" s="72" t="s">
        <v>4</v>
      </c>
      <c r="E25" s="45">
        <v>5</v>
      </c>
      <c r="F25" s="18"/>
      <c r="G25" s="4">
        <f t="shared" si="0"/>
        <v>0</v>
      </c>
    </row>
    <row r="26" spans="1:9" ht="16.5" thickTop="1" thickBot="1" x14ac:dyDescent="0.3">
      <c r="A26" s="14">
        <v>21</v>
      </c>
      <c r="B26" s="59" t="s">
        <v>53</v>
      </c>
      <c r="C26" s="42" t="s">
        <v>39</v>
      </c>
      <c r="D26" s="43" t="s">
        <v>4</v>
      </c>
      <c r="E26" s="45">
        <v>5</v>
      </c>
      <c r="F26" s="18"/>
      <c r="G26" s="4">
        <f t="shared" si="0"/>
        <v>0</v>
      </c>
    </row>
    <row r="27" spans="1:9" ht="16.5" thickTop="1" thickBot="1" x14ac:dyDescent="0.3">
      <c r="A27" s="14">
        <v>22</v>
      </c>
      <c r="B27" s="60" t="s">
        <v>53</v>
      </c>
      <c r="C27" s="42" t="s">
        <v>40</v>
      </c>
      <c r="D27" s="43" t="s">
        <v>4</v>
      </c>
      <c r="E27" s="45">
        <v>4</v>
      </c>
      <c r="F27" s="18"/>
      <c r="G27" s="4">
        <f t="shared" si="0"/>
        <v>0</v>
      </c>
    </row>
    <row r="28" spans="1:9" ht="16.5" thickTop="1" thickBot="1" x14ac:dyDescent="0.3">
      <c r="A28" s="14">
        <v>23</v>
      </c>
      <c r="B28" s="59" t="s">
        <v>53</v>
      </c>
      <c r="C28" s="42" t="s">
        <v>41</v>
      </c>
      <c r="D28" s="43" t="s">
        <v>4</v>
      </c>
      <c r="E28" s="45">
        <v>1</v>
      </c>
      <c r="F28" s="18"/>
      <c r="G28" s="4">
        <f t="shared" si="0"/>
        <v>0</v>
      </c>
    </row>
    <row r="29" spans="1:9" ht="16.5" thickTop="1" thickBot="1" x14ac:dyDescent="0.3">
      <c r="A29" s="14">
        <v>24</v>
      </c>
      <c r="B29" s="60" t="s">
        <v>53</v>
      </c>
      <c r="C29" s="42" t="s">
        <v>42</v>
      </c>
      <c r="D29" s="43" t="s">
        <v>4</v>
      </c>
      <c r="E29" s="25">
        <v>1</v>
      </c>
      <c r="F29" s="18"/>
      <c r="G29" s="4">
        <f t="shared" si="0"/>
        <v>0</v>
      </c>
    </row>
    <row r="30" spans="1:9" ht="16.5" thickTop="1" thickBot="1" x14ac:dyDescent="0.3">
      <c r="A30" s="14">
        <v>25</v>
      </c>
      <c r="B30" s="59" t="s">
        <v>53</v>
      </c>
      <c r="C30" s="42" t="s">
        <v>43</v>
      </c>
      <c r="D30" s="43" t="s">
        <v>4</v>
      </c>
      <c r="E30" s="25">
        <v>8</v>
      </c>
      <c r="F30" s="18"/>
      <c r="G30" s="4">
        <f t="shared" si="0"/>
        <v>0</v>
      </c>
    </row>
    <row r="31" spans="1:9" ht="16.5" thickTop="1" thickBot="1" x14ac:dyDescent="0.3">
      <c r="A31" s="14">
        <v>26</v>
      </c>
      <c r="B31" s="60" t="s">
        <v>53</v>
      </c>
      <c r="C31" s="42" t="s">
        <v>44</v>
      </c>
      <c r="D31" s="1" t="s">
        <v>4</v>
      </c>
      <c r="E31" s="25">
        <v>1</v>
      </c>
      <c r="F31" s="18"/>
      <c r="G31" s="4">
        <f t="shared" si="0"/>
        <v>0</v>
      </c>
    </row>
    <row r="32" spans="1:9" ht="16.5" thickTop="1" thickBot="1" x14ac:dyDescent="0.3">
      <c r="A32" s="14">
        <v>27</v>
      </c>
      <c r="B32" s="59" t="s">
        <v>53</v>
      </c>
      <c r="C32" s="42" t="s">
        <v>45</v>
      </c>
      <c r="D32" s="1" t="s">
        <v>4</v>
      </c>
      <c r="E32" s="25">
        <v>1</v>
      </c>
      <c r="F32" s="18"/>
      <c r="G32" s="4">
        <f t="shared" si="0"/>
        <v>0</v>
      </c>
    </row>
    <row r="33" spans="1:7" ht="30" thickTop="1" thickBot="1" x14ac:dyDescent="0.3">
      <c r="A33" s="14">
        <v>28</v>
      </c>
      <c r="B33" s="55" t="s">
        <v>57</v>
      </c>
      <c r="C33" s="42" t="s">
        <v>46</v>
      </c>
      <c r="D33" s="1" t="s">
        <v>4</v>
      </c>
      <c r="E33" s="25">
        <v>2</v>
      </c>
      <c r="F33" s="18"/>
      <c r="G33" s="4">
        <f>ROUND(E33*F33,2)</f>
        <v>0</v>
      </c>
    </row>
    <row r="34" spans="1:7" ht="30" thickTop="1" thickBot="1" x14ac:dyDescent="0.3">
      <c r="A34" s="14">
        <v>29</v>
      </c>
      <c r="B34" s="55" t="s">
        <v>57</v>
      </c>
      <c r="C34" s="42" t="s">
        <v>47</v>
      </c>
      <c r="D34" s="1" t="s">
        <v>4</v>
      </c>
      <c r="E34" s="25">
        <v>2</v>
      </c>
      <c r="F34" s="18"/>
      <c r="G34" s="4">
        <f t="shared" si="0"/>
        <v>0</v>
      </c>
    </row>
    <row r="35" spans="1:7" ht="16.5" thickTop="1" thickBot="1" x14ac:dyDescent="0.3">
      <c r="A35" s="14">
        <v>30</v>
      </c>
      <c r="B35" s="60" t="s">
        <v>53</v>
      </c>
      <c r="C35" s="42" t="s">
        <v>48</v>
      </c>
      <c r="D35" s="1" t="s">
        <v>4</v>
      </c>
      <c r="E35" s="25">
        <v>1</v>
      </c>
      <c r="F35" s="18"/>
      <c r="G35" s="4">
        <f t="shared" si="0"/>
        <v>0</v>
      </c>
    </row>
    <row r="36" spans="1:7" ht="27" thickTop="1" thickBot="1" x14ac:dyDescent="0.3">
      <c r="A36" s="14">
        <v>31</v>
      </c>
      <c r="B36" s="59" t="s">
        <v>53</v>
      </c>
      <c r="C36" s="42" t="s">
        <v>51</v>
      </c>
      <c r="D36" s="1" t="s">
        <v>4</v>
      </c>
      <c r="E36" s="25">
        <v>1</v>
      </c>
      <c r="F36" s="18"/>
      <c r="G36" s="4">
        <f t="shared" si="0"/>
        <v>0</v>
      </c>
    </row>
    <row r="37" spans="1:7" ht="27" thickTop="1" thickBot="1" x14ac:dyDescent="0.3">
      <c r="A37" s="14">
        <v>32</v>
      </c>
      <c r="B37" s="60" t="s">
        <v>53</v>
      </c>
      <c r="C37" s="42" t="s">
        <v>49</v>
      </c>
      <c r="D37" s="1" t="s">
        <v>4</v>
      </c>
      <c r="E37" s="25">
        <v>15</v>
      </c>
      <c r="F37" s="18"/>
      <c r="G37" s="4">
        <f t="shared" si="0"/>
        <v>0</v>
      </c>
    </row>
    <row r="38" spans="1:7" ht="27" thickTop="1" thickBot="1" x14ac:dyDescent="0.3">
      <c r="A38" s="14">
        <v>33</v>
      </c>
      <c r="B38" s="59" t="s">
        <v>53</v>
      </c>
      <c r="C38" s="42" t="s">
        <v>50</v>
      </c>
      <c r="D38" s="1" t="s">
        <v>4</v>
      </c>
      <c r="E38" s="25">
        <v>9</v>
      </c>
      <c r="F38" s="18"/>
      <c r="G38" s="4">
        <f t="shared" si="0"/>
        <v>0</v>
      </c>
    </row>
    <row r="39" spans="1:7" ht="27" thickTop="1" thickBot="1" x14ac:dyDescent="0.3">
      <c r="A39" s="14">
        <v>34</v>
      </c>
      <c r="B39" s="59" t="s">
        <v>53</v>
      </c>
      <c r="C39" s="42" t="s">
        <v>74</v>
      </c>
      <c r="D39" s="1" t="s">
        <v>4</v>
      </c>
      <c r="E39" s="25">
        <v>1</v>
      </c>
      <c r="F39" s="18"/>
      <c r="G39" s="4">
        <f t="shared" si="0"/>
        <v>0</v>
      </c>
    </row>
    <row r="40" spans="1:7" ht="27" thickTop="1" thickBot="1" x14ac:dyDescent="0.3">
      <c r="A40" s="14">
        <v>35</v>
      </c>
      <c r="B40" s="60" t="s">
        <v>53</v>
      </c>
      <c r="C40" s="68" t="s">
        <v>81</v>
      </c>
      <c r="D40" s="71" t="s">
        <v>4</v>
      </c>
      <c r="E40" s="25">
        <v>12</v>
      </c>
      <c r="F40" s="18"/>
      <c r="G40" s="4">
        <f t="shared" si="0"/>
        <v>0</v>
      </c>
    </row>
    <row r="41" spans="1:7" ht="39.75" thickTop="1" thickBot="1" x14ac:dyDescent="0.3">
      <c r="A41" s="14">
        <v>36</v>
      </c>
      <c r="B41" s="55" t="s">
        <v>77</v>
      </c>
      <c r="C41" s="68" t="s">
        <v>82</v>
      </c>
      <c r="D41" s="71" t="s">
        <v>4</v>
      </c>
      <c r="E41" s="25">
        <v>1</v>
      </c>
      <c r="F41" s="18"/>
      <c r="G41" s="4">
        <f t="shared" si="0"/>
        <v>0</v>
      </c>
    </row>
    <row r="42" spans="1:7" ht="52.5" thickTop="1" thickBot="1" x14ac:dyDescent="0.3">
      <c r="A42" s="14">
        <v>37</v>
      </c>
      <c r="B42" s="58" t="s">
        <v>68</v>
      </c>
      <c r="C42" s="12" t="s">
        <v>24</v>
      </c>
      <c r="D42" s="3" t="s">
        <v>4</v>
      </c>
      <c r="E42" s="26">
        <v>4</v>
      </c>
      <c r="F42" s="23"/>
      <c r="G42" s="4">
        <f t="shared" si="0"/>
        <v>0</v>
      </c>
    </row>
    <row r="43" spans="1:7" ht="154.5" thickTop="1" thickBot="1" x14ac:dyDescent="0.3">
      <c r="A43" s="14">
        <v>38</v>
      </c>
      <c r="B43" s="56" t="s">
        <v>54</v>
      </c>
      <c r="C43" s="52" t="s">
        <v>72</v>
      </c>
      <c r="D43" s="2" t="s">
        <v>3</v>
      </c>
      <c r="E43" s="29">
        <f>208.2+11.2</f>
        <v>219.39999999999998</v>
      </c>
      <c r="F43" s="22"/>
      <c r="G43" s="4">
        <f t="shared" si="0"/>
        <v>0</v>
      </c>
    </row>
    <row r="44" spans="1:7" ht="154.5" thickTop="1" thickBot="1" x14ac:dyDescent="0.3">
      <c r="A44" s="14">
        <v>39</v>
      </c>
      <c r="B44" s="56" t="s">
        <v>54</v>
      </c>
      <c r="C44" s="51" t="s">
        <v>73</v>
      </c>
      <c r="D44" s="1" t="s">
        <v>3</v>
      </c>
      <c r="E44" s="29">
        <f>5.6+6.3</f>
        <v>11.899999999999999</v>
      </c>
      <c r="F44" s="32"/>
      <c r="G44" s="4">
        <f t="shared" si="0"/>
        <v>0</v>
      </c>
    </row>
    <row r="45" spans="1:7" ht="167.25" thickTop="1" thickBot="1" x14ac:dyDescent="0.3">
      <c r="A45" s="14">
        <v>40</v>
      </c>
      <c r="B45" s="56" t="s">
        <v>54</v>
      </c>
      <c r="C45" s="51" t="s">
        <v>83</v>
      </c>
      <c r="D45" s="71" t="s">
        <v>3</v>
      </c>
      <c r="E45" s="29">
        <v>3.5</v>
      </c>
      <c r="F45" s="32"/>
      <c r="G45" s="4">
        <f t="shared" si="0"/>
        <v>0</v>
      </c>
    </row>
    <row r="46" spans="1:7" ht="65.25" thickTop="1" thickBot="1" x14ac:dyDescent="0.3">
      <c r="A46" s="14">
        <v>41</v>
      </c>
      <c r="B46" s="58" t="s">
        <v>55</v>
      </c>
      <c r="C46" s="12" t="s">
        <v>22</v>
      </c>
      <c r="D46" s="3" t="s">
        <v>4</v>
      </c>
      <c r="E46" s="26">
        <v>11</v>
      </c>
      <c r="F46" s="19"/>
      <c r="G46" s="4">
        <f t="shared" si="0"/>
        <v>0</v>
      </c>
    </row>
    <row r="47" spans="1:7" ht="52.5" thickTop="1" thickBot="1" x14ac:dyDescent="0.3">
      <c r="A47" s="14">
        <v>42</v>
      </c>
      <c r="B47" s="57" t="s">
        <v>55</v>
      </c>
      <c r="C47" s="12" t="s">
        <v>84</v>
      </c>
      <c r="D47" s="3" t="s">
        <v>4</v>
      </c>
      <c r="E47" s="26">
        <v>1</v>
      </c>
      <c r="F47" s="19"/>
      <c r="G47" s="4">
        <f t="shared" si="0"/>
        <v>0</v>
      </c>
    </row>
    <row r="48" spans="1:7" ht="52.5" thickTop="1" thickBot="1" x14ac:dyDescent="0.3">
      <c r="A48" s="14">
        <v>43</v>
      </c>
      <c r="B48" s="58" t="s">
        <v>55</v>
      </c>
      <c r="C48" s="12" t="s">
        <v>23</v>
      </c>
      <c r="D48" s="3" t="s">
        <v>4</v>
      </c>
      <c r="E48" s="26">
        <v>3</v>
      </c>
      <c r="F48" s="19"/>
      <c r="G48" s="4">
        <f t="shared" si="0"/>
        <v>0</v>
      </c>
    </row>
    <row r="49" spans="1:7" ht="30" thickTop="1" thickBot="1" x14ac:dyDescent="0.3">
      <c r="A49" s="14">
        <v>44</v>
      </c>
      <c r="B49" s="56" t="s">
        <v>54</v>
      </c>
      <c r="C49" s="11" t="s">
        <v>86</v>
      </c>
      <c r="D49" s="26" t="s">
        <v>3</v>
      </c>
      <c r="E49" s="74">
        <v>11</v>
      </c>
      <c r="F49" s="18"/>
      <c r="G49" s="4">
        <f t="shared" si="0"/>
        <v>0</v>
      </c>
    </row>
    <row r="50" spans="1:7" ht="116.25" thickTop="1" thickBot="1" x14ac:dyDescent="0.3">
      <c r="A50" s="14">
        <v>45</v>
      </c>
      <c r="B50" s="58" t="s">
        <v>69</v>
      </c>
      <c r="C50" s="11" t="s">
        <v>16</v>
      </c>
      <c r="D50" s="3" t="s">
        <v>4</v>
      </c>
      <c r="E50" s="29">
        <v>8</v>
      </c>
      <c r="F50" s="18"/>
      <c r="G50" s="4">
        <f t="shared" si="0"/>
        <v>0</v>
      </c>
    </row>
    <row r="51" spans="1:7" ht="116.25" thickTop="1" thickBot="1" x14ac:dyDescent="0.3">
      <c r="A51" s="14">
        <v>46</v>
      </c>
      <c r="B51" s="58" t="s">
        <v>69</v>
      </c>
      <c r="C51" s="11" t="s">
        <v>15</v>
      </c>
      <c r="D51" s="3" t="s">
        <v>4</v>
      </c>
      <c r="E51" s="29">
        <v>6</v>
      </c>
      <c r="F51" s="18"/>
      <c r="G51" s="4">
        <f t="shared" si="0"/>
        <v>0</v>
      </c>
    </row>
    <row r="52" spans="1:7" ht="39.75" thickTop="1" thickBot="1" x14ac:dyDescent="0.3">
      <c r="A52" s="14">
        <v>47</v>
      </c>
      <c r="B52" s="61" t="s">
        <v>14</v>
      </c>
      <c r="C52" s="13" t="s">
        <v>6</v>
      </c>
      <c r="D52" s="3" t="s">
        <v>4</v>
      </c>
      <c r="E52" s="29">
        <v>1</v>
      </c>
      <c r="F52" s="18"/>
      <c r="G52" s="4">
        <f t="shared" si="0"/>
        <v>0</v>
      </c>
    </row>
    <row r="53" spans="1:7" ht="44.25" thickTop="1" thickBot="1" x14ac:dyDescent="0.3">
      <c r="A53" s="14">
        <v>48</v>
      </c>
      <c r="B53" s="58" t="s">
        <v>78</v>
      </c>
      <c r="C53" s="36" t="s">
        <v>17</v>
      </c>
      <c r="D53" s="3" t="s">
        <v>4</v>
      </c>
      <c r="E53" s="39">
        <v>14</v>
      </c>
      <c r="F53" s="18"/>
      <c r="G53" s="4">
        <f t="shared" si="0"/>
        <v>0</v>
      </c>
    </row>
    <row r="54" spans="1:7" ht="44.25" thickTop="1" thickBot="1" x14ac:dyDescent="0.3">
      <c r="A54" s="14">
        <v>49</v>
      </c>
      <c r="B54" s="57" t="s">
        <v>78</v>
      </c>
      <c r="C54" s="12" t="s">
        <v>9</v>
      </c>
      <c r="D54" s="3" t="s">
        <v>4</v>
      </c>
      <c r="E54" s="28">
        <v>1</v>
      </c>
      <c r="F54" s="19"/>
      <c r="G54" s="4">
        <f t="shared" si="0"/>
        <v>0</v>
      </c>
    </row>
    <row r="55" spans="1:7" ht="30" thickTop="1" thickBot="1" x14ac:dyDescent="0.3">
      <c r="A55" s="14">
        <v>50</v>
      </c>
      <c r="B55" s="58" t="s">
        <v>70</v>
      </c>
      <c r="C55" s="37" t="s">
        <v>11</v>
      </c>
      <c r="D55" s="27" t="s">
        <v>10</v>
      </c>
      <c r="E55" s="28">
        <v>190</v>
      </c>
      <c r="F55" s="19"/>
      <c r="G55" s="4">
        <f t="shared" si="0"/>
        <v>0</v>
      </c>
    </row>
    <row r="56" spans="1:7" ht="39.75" thickTop="1" thickBot="1" x14ac:dyDescent="0.3">
      <c r="A56" s="14">
        <v>51</v>
      </c>
      <c r="B56" s="58" t="s">
        <v>71</v>
      </c>
      <c r="C56" s="54" t="s">
        <v>25</v>
      </c>
      <c r="D56" s="27" t="s">
        <v>10</v>
      </c>
      <c r="E56" s="30">
        <v>107</v>
      </c>
      <c r="F56" s="19"/>
      <c r="G56" s="4">
        <f t="shared" si="0"/>
        <v>0</v>
      </c>
    </row>
    <row r="57" spans="1:7" ht="39.75" thickTop="1" thickBot="1" x14ac:dyDescent="0.3">
      <c r="A57" s="14">
        <v>52</v>
      </c>
      <c r="B57" s="58" t="s">
        <v>71</v>
      </c>
      <c r="C57" s="35" t="s">
        <v>26</v>
      </c>
      <c r="D57" s="27" t="s">
        <v>10</v>
      </c>
      <c r="E57" s="31">
        <v>115</v>
      </c>
      <c r="F57" s="19"/>
      <c r="G57" s="4">
        <f t="shared" si="0"/>
        <v>0</v>
      </c>
    </row>
    <row r="58" spans="1:7" ht="78" thickTop="1" thickBot="1" x14ac:dyDescent="0.3">
      <c r="A58" s="14">
        <v>53</v>
      </c>
      <c r="B58" s="58" t="s">
        <v>71</v>
      </c>
      <c r="C58" s="35" t="s">
        <v>27</v>
      </c>
      <c r="D58" s="27" t="s">
        <v>10</v>
      </c>
      <c r="E58" s="31">
        <v>320</v>
      </c>
      <c r="F58" s="19"/>
      <c r="G58" s="4">
        <f t="shared" si="0"/>
        <v>0</v>
      </c>
    </row>
    <row r="59" spans="1:7" ht="30" thickTop="1" thickBot="1" x14ac:dyDescent="0.3">
      <c r="A59" s="14">
        <v>54</v>
      </c>
      <c r="B59" s="58" t="s">
        <v>71</v>
      </c>
      <c r="C59" s="35" t="s">
        <v>28</v>
      </c>
      <c r="D59" s="27" t="s">
        <v>18</v>
      </c>
      <c r="E59" s="31">
        <v>34</v>
      </c>
      <c r="F59" s="19"/>
      <c r="G59" s="4">
        <f t="shared" si="0"/>
        <v>0</v>
      </c>
    </row>
    <row r="60" spans="1:7" ht="39.75" thickTop="1" thickBot="1" x14ac:dyDescent="0.3">
      <c r="A60" s="75">
        <v>55</v>
      </c>
      <c r="B60" s="62" t="s">
        <v>71</v>
      </c>
      <c r="C60" s="46" t="s">
        <v>29</v>
      </c>
      <c r="D60" s="27" t="s">
        <v>18</v>
      </c>
      <c r="E60" s="47">
        <v>3</v>
      </c>
      <c r="F60" s="48"/>
      <c r="G60" s="50">
        <f t="shared" si="0"/>
        <v>0</v>
      </c>
    </row>
    <row r="61" spans="1:7" ht="19.5" thickBot="1" x14ac:dyDescent="0.3">
      <c r="A61" s="76">
        <v>56</v>
      </c>
      <c r="B61" s="53"/>
      <c r="C61" s="80" t="s">
        <v>20</v>
      </c>
      <c r="D61" s="81"/>
      <c r="E61" s="81"/>
      <c r="F61" s="82"/>
      <c r="G61" s="49">
        <f>SUM(G6:G60)</f>
        <v>0</v>
      </c>
    </row>
    <row r="62" spans="1:7" ht="16.5" thickBot="1" x14ac:dyDescent="0.3">
      <c r="A62" s="53">
        <v>57</v>
      </c>
      <c r="B62" s="53"/>
      <c r="C62" s="81" t="s">
        <v>21</v>
      </c>
      <c r="D62" s="81"/>
      <c r="E62" s="81"/>
      <c r="F62" s="82"/>
      <c r="G62" s="41">
        <f>ROUND((0.23*G61),2)</f>
        <v>0</v>
      </c>
    </row>
    <row r="63" spans="1:7" ht="19.5" thickBot="1" x14ac:dyDescent="0.3">
      <c r="A63" s="53">
        <v>58</v>
      </c>
      <c r="B63" s="53"/>
      <c r="C63" s="81" t="s">
        <v>19</v>
      </c>
      <c r="D63" s="81"/>
      <c r="E63" s="81"/>
      <c r="F63" s="82"/>
      <c r="G63" s="21">
        <f>G61+G62</f>
        <v>0</v>
      </c>
    </row>
    <row r="65" spans="2:7" x14ac:dyDescent="0.25">
      <c r="B65" s="77" t="s">
        <v>85</v>
      </c>
      <c r="C65" s="77"/>
      <c r="D65" s="77"/>
      <c r="E65" s="77"/>
      <c r="F65" s="77"/>
      <c r="G65" s="77"/>
    </row>
  </sheetData>
  <mergeCells count="5">
    <mergeCell ref="B65:G65"/>
    <mergeCell ref="C3:G3"/>
    <mergeCell ref="C61:F61"/>
    <mergeCell ref="C62:F62"/>
    <mergeCell ref="C63:F63"/>
  </mergeCells>
  <phoneticPr fontId="17" type="noConversion"/>
  <printOptions horizontalCentered="1"/>
  <pageMargins left="0.23622047244094491" right="0.23622047244094491" top="0.94488188976377963" bottom="0.74803149606299213" header="0.31496062992125984" footer="0.31496062992125984"/>
  <pageSetup paperSize="9" scale="72" fitToHeight="3" orientation="portrait" r:id="rId1"/>
  <headerFooter>
    <oddHeader xml:space="preserve">&amp;C&amp;"Arial,Normalny"&amp;10
&amp;RTOM IIIB SWZ - Opis Przedmiotu Zamówienia 
dla przebudowy sieci i przyłączy wodociągowych 
(nr referencyjny nadany sprawie przez Zamawiającego: MZDiM-P.271.2.2025)
Załącznik nr 3
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Karłowicza</vt:lpstr>
      <vt:lpstr>Karłowicza!Obszar_wydruku</vt:lpstr>
      <vt:lpstr>Karłowicza!Tytuły_wydruku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Miłosz Służewski</dc:creator>
  <cp:lastModifiedBy>Milena Wolska</cp:lastModifiedBy>
  <cp:lastPrinted>2025-02-18T13:03:07Z</cp:lastPrinted>
  <dcterms:created xsi:type="dcterms:W3CDTF">2017-02-22T11:11:39Z</dcterms:created>
  <dcterms:modified xsi:type="dcterms:W3CDTF">2025-03-05T07:54:07Z</dcterms:modified>
</cp:coreProperties>
</file>