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W:\Firmy\L-Z\Szpital w Pruszkowie\zamówienia 2025\18_pieluchy\Publiczny\"/>
    </mc:Choice>
  </mc:AlternateContent>
  <xr:revisionPtr revIDLastSave="0" documentId="13_ncr:1_{9F5BBC83-CD46-4576-9C9C-8E62025CD569}" xr6:coauthVersionLast="47" xr6:coauthVersionMax="47" xr10:uidLastSave="{00000000-0000-0000-0000-000000000000}"/>
  <bookViews>
    <workbookView xWindow="-120" yWindow="-120" windowWidth="29040" windowHeight="15720" xr2:uid="{8D8B9C5F-5C32-4327-BDFD-7A76D8E0A41E}"/>
  </bookViews>
  <sheets>
    <sheet name="PAK. 1" sheetId="1" r:id="rId1"/>
    <sheet name="PAK.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2" l="1"/>
  <c r="H7" i="2"/>
  <c r="G8" i="2"/>
  <c r="I8" i="2" s="1"/>
  <c r="G7" i="2"/>
  <c r="I7" i="2" s="1"/>
  <c r="H9" i="1"/>
  <c r="H10" i="1"/>
  <c r="H11" i="1"/>
  <c r="H12" i="1"/>
  <c r="H13" i="1"/>
  <c r="H14" i="1"/>
  <c r="H15" i="1"/>
  <c r="H16" i="1"/>
  <c r="G9" i="1"/>
  <c r="I9" i="1" s="1"/>
  <c r="G10" i="1"/>
  <c r="I10" i="1" s="1"/>
  <c r="G11" i="1"/>
  <c r="I11" i="1" s="1"/>
  <c r="G12" i="1"/>
  <c r="I12" i="1" s="1"/>
  <c r="G13" i="1"/>
  <c r="I13" i="1" s="1"/>
  <c r="G14" i="1"/>
  <c r="I14" i="1" s="1"/>
  <c r="G15" i="1"/>
  <c r="I15" i="1" s="1"/>
  <c r="G16" i="1"/>
  <c r="I16" i="1" s="1"/>
  <c r="H8" i="1"/>
  <c r="G8" i="1"/>
  <c r="I8" i="1" s="1"/>
  <c r="I9" i="2" l="1"/>
  <c r="H9" i="2"/>
  <c r="I17" i="1"/>
  <c r="H17" i="1"/>
</calcChain>
</file>

<file path=xl/sharedStrings.xml><?xml version="1.0" encoding="utf-8"?>
<sst xmlns="http://schemas.openxmlformats.org/spreadsheetml/2006/main" count="53" uniqueCount="27">
  <si>
    <t xml:space="preserve">OPIS PRZEDMIOTU </t>
  </si>
  <si>
    <t xml:space="preserve">cena jed. netto </t>
  </si>
  <si>
    <t>VAT %</t>
  </si>
  <si>
    <t xml:space="preserve">cena jed. brutto </t>
  </si>
  <si>
    <t xml:space="preserve">wartość netto </t>
  </si>
  <si>
    <t xml:space="preserve">wartośc brutto </t>
  </si>
  <si>
    <t xml:space="preserve">Producent </t>
  </si>
  <si>
    <t xml:space="preserve">ilość  </t>
  </si>
  <si>
    <t>op</t>
  </si>
  <si>
    <t xml:space="preserve">nr. katalogowy </t>
  </si>
  <si>
    <t>LP</t>
  </si>
  <si>
    <t>Podkład higieniczny z wkładem chłonnym z pulpy celulozowej, zabezpieczony od spodu folią, 60x90cm,                                                                          chłonność co najmniej 1150 g                                        spełnienie normy ISO 11948-1                                                                         Opakowanie 30 szt</t>
  </si>
  <si>
    <r>
      <t xml:space="preserve">Śliniaki jednorazowe wykonany z jednowarstwowej bibuły i wzmocniony folią PE, zabezpieczając przed przeciekaniem , wiązane na szyi. W części dolnej znajduje się kieszeń, w której gromadzą się zanieczyszczenia.                                                                      Rozmiar min. 38 x 60 cm. roz.  </t>
    </r>
    <r>
      <rPr>
        <sz val="11"/>
        <color rgb="FFFF0000"/>
        <rFont val="Calibri"/>
        <family val="2"/>
        <charset val="238"/>
        <scheme val="minor"/>
      </rPr>
      <t xml:space="preserve"> </t>
    </r>
    <r>
      <rPr>
        <sz val="11"/>
        <rFont val="Calibri"/>
        <family val="2"/>
        <charset val="238"/>
        <scheme val="minor"/>
      </rPr>
      <t xml:space="preserve">Opakowanie 100 szt. </t>
    </r>
  </si>
  <si>
    <t>Pampersy noworodkowe chłopiec/ dziewczynka. Roz.1 o wadze od 2 do 5 kg. Chłonne ,miękkie. Wskaźnik wilgotności. Elastyczne boczki nie krępujące ruchów dziecka. W górnej części przodu pieluszki wycięcie na pępusze. Nie zawierające chloru,lateksu, ftalanów,szkodliwych nadruków, alergenów. Pora stosowania dzień/noc. Op. od 28 szt.</t>
  </si>
  <si>
    <t>Pampersy noworodkowe chłopiec/ dziewczynka. Roz. 2 o wadze od 3 do 6 kg. Chłonne ,miękkie. Wskaźnik wilgotności. Elastyczne boczki nie krępujące ruchów dziecka. W górnej części przodu pieluszki wycięcie na pępusze. Nie zawierające chloru,lateksu, ftalanów,szkodliwych nadruków, alergenów. Pora stosowania dzień/noc. Op. od 28 szt.</t>
  </si>
  <si>
    <t>Załącznik nr 2</t>
  </si>
  <si>
    <t>Opis przedmiotu zamówienia</t>
  </si>
  <si>
    <t>Formularz asorytmentowo-cenowy</t>
  </si>
  <si>
    <t>Pakiet 1 - Pielucho-majtki, podkłady, śliniaki dla dorosłych</t>
  </si>
  <si>
    <t>Pakiet 2 - Pampersy noworodkowe</t>
  </si>
  <si>
    <t>Pieluchomajtki dla dorosłych:                                                 
1) rozmiar M (dzienne)                                                                
2) obwód 73-122cm, lub 75-110 cm                                         
3) posiadające delikatny elastyczny ściągacz w pasie z przodu i z tyłu lub jeden ściągacz taliowy w tylnej części produktu,                                                                                           
4) podwójne elastyczne przylepcorzepy, wielokrotnoego zapinania i odpinania.                               
5) wskaźnik wilgotności w postaci co najmniej jednego trwałego  paska zmieniającego kolor nie rozpływającego się i nie zanikającego pod wpływem moczu,                                                                                               
6) specjalny  system szybkiego wchłaniania,   oraz system neutralizujący nieprzyjemny zapach,                                           
7) produkt pokryty na całej powierzchni laminatem paroprzepuszczalnym, oddychający na całej powierzchni (warstwy boczne jak również wewnętrzna oraz zewnętrzna strona wkładu chłonnego),  laminat nieprzepuszczalny dla cieczy na całej powierzchni (warstwy boczneoraz część centralna)                                                                                                                                                        
8) podwójny wkład chłonny, posiadające falbanki oraz barierki uniemożliwiające wypłyniecie zawartości (skierowane do wewnątrz lub na zewnątrz)                                                                                  
9) Chłonność co najmniej 2300g                                                   
10) spełnienie  normy ISO 11948-1                                           Opakowanie 30 szt.</t>
  </si>
  <si>
    <t>Pieluchomajtki dla dorosłych:                                                 
1) rozmiar M (nocne- podwyższona chłonność)                
2) obwód 73-122 cm, lub 75-110 cm                                       
3) posiadające delikatny elastyczny ściągacz w pasie z przodu i z tyłu lub jeden ściągacz taliowy w tylnej części produktu,                                                                                          
4) podwójne elastyczne przylepcorzepy, wielokrotnoego zapinania i odpinania.                                       
5) wskaźnik wilgotności w postaci co najmniej jednego trwałego paska zmieniającego kolor nie rozpływającego się i nie znikającego pod wpływem moczu .                                                                                                
6)  specjalny system szybkiego wchłaniania, oraz system neutralizacj nieprzyjemny zapach.                                  
7) produkt pokryty na całej powierzchni laminatem paroprzepuszczalnym, oddychający na całej powierzchni (warstwy boczne jak również wewnętrzna oraz zewnętrzna strona wkładu chłonnego),   laminat nieprzepuszczalny dla cieczy na całej powierzchni (warstwy boczneoraz część centralna)                                                                                  
8) podwójny wkład chłonny,                                                       
9) posiadające falbanki oraz barierki uniemożliwiające wypłynięcie zawartości (skierowane do wewnątrz lub na zewnątrz)                                                                                  
10) chłonność co najmniej 2850 g                                          
11) spełnienie normy ISO 11948-1                         Opakowanie 30 szt.</t>
  </si>
  <si>
    <t>Pieluchomajtki dla dorosłych:                                                  
1) rozmiar L (dzienne)                                                                         
2) obwód 92-144cm, lub 100-150 cm                                      
3) posiadające delikatny elastyczny ściągacz w pasie z przodu i z tyłu lub jeden ściągacz taliowy w tylnej części produktu,                                                                                          
4) podwójne elastyczne przylepcorzepy,   wielokrotnego zapinania i odpinania.                                  
5) wskaźnik wilgotności w postaci co najmniej jednego trwałego  paska zmieniającego kolor nie rozpływającego  się i nie zanikającego pod wpływem moczu.                                                                                                 
6) specjalny  system szybkiego wchłaniania oraz system neutralizujący nieprzyjemny zapach.                                            
7) produkt pokryty na całej powierzchni laminatem paroprzepuszczalnym, oddychający na całej powierzchni (warstwy boczne jak również wewnętrzna oraz zewnętrzna strona wkładu chłonnego),   laminat nieprzepuszczalny dla cieczy na całej powierzchni (warstwy boczneoraz część centralna)                                                                                                                                                       
8) podwójny wkład chłonny,                                                         
9) posiadające falbanki oraz barierki uniemożliwiające wypłyniecie zawartości (skierowane do wewnątrz lub na zewnątrz)                                                                                          
10) chłonność co najmniej 2600g                                                      
11) spełnienie normy ISO 11948-1                                     Opakowanie  30 szt.</t>
  </si>
  <si>
    <t>Pieluchomajtki dla dorosłych:                                                  
1) rozmiar L (nocne- podwyższona chłonność)                 
2) obwód 92-144cm, lub 100-150 cm                                      
3) posiadające delikatny elastyczny ściągacz w pasie z przodu i z tyłu lub jeden ściągacz taliowy w tylnej części produktu,                                                                                           
4) podwójne elastyczne przylepcorzepy,    wielokrotnego  zapinania i odpinania.                                 
5) wskaźnik wilgotności w postaci co najmniej jednego paska zmieniającego kolor nie rozpływającego się pod wpływem moczu.                                                                           
6) specjalny system szybkiego wchłaniania, oraz system neutralizujący nieprzyjemny zapach.                                  
7) produkt pokryty na całej powierzchni laminatem paroprzepuszczalnym, oddychający na całej powierzchni (warstwy boczne jak również wewnętrzna oraz zewnętrzna strona wkładu chłonnego),    laminat nieprzepuszczalny dla cieczy na całej powierzchni (warstwy boczneoraz część centralna)                                                                                                                                                      
8) podwójny wkład chłonny, posiadające falbanki oraz barierki uniemożliwiające wypłyniecie zawartości (skierowane do wewnątrz lub na zewnątrz)                                                                                     
9) Chłonność co najmniej  3050g                                           
10) spełnienie normy ISO 11948-1                      Opakowanie  30 szt.</t>
  </si>
  <si>
    <t>Pieluchomajtki dla dorosłych:                                                  
1) rozmiar XL  (dzienne)                                                              
2) obwód 120-170cm, lub 130-170 cm                                                      
3) posiadające delikatny elastyczny ściągacz w pasie z przodu i z tyłu lub jeden ściągacz taliowy w tylnej części produktu,                                                                                          
4) podwójne elastyczne przylepcorzepy,  wielokrotnego zapinania i odpinania                                   
5) wskaźnik wilgotności w postaci co najmniej jednego trwałego  paska zmieniającego kolor nie rozpływającego się i nie znikającego pod wpływem moczu.                                                                                               
6) specjalny  system szybkiego wchłaniania, oraz system  neutralizujący nieprzyjemny zapach,                                    
7) produkt pokryty na całej powierzchni laminatem paroprzepuszczalnym, oddychający na całej powierzchni (warstwy boczne jak również wewnętrzna oraz zewnętrzna strona wkładu chłonnego),   laminat nieprzepuszczalny dla cieczy na całej powierzchni (warstwy boczneoraz część centralna)                                                                                                                                                       
8) podwójny wkład chłonny,                                                      
9) posiadające falbanki oraz barierki uniemożliwiające wypłyniecie zawartości (skierowane do wewnątrz lub na zewnątrz)                                                                                         
10) chłonność co najmniej    2600g                                             
11) spełnienie normy ISO 11948-1                                     Opakowanie  30 szt.</t>
  </si>
  <si>
    <t>Pieluchomajtki dla dorosłych:                                                 
1) rozmiar XL  (nocne )                                                                 
2) obwód 120-170cm, lub 130-170cm                                                       
3) posiadające delikatny elastyczny ściągacz w pasie z przodu i z tyłu lub jeden ściągacz taliowy w tylnej części produktu,                                                                                          
4) podwójne elastyczne przylepcorzepy, wielokrotnego zapinania i odpinania,                                  
5) wskaźnik wilgotności w postaci co najmniej jednego trwałego  paska zmieniającego kolor nie rozpływającego się i nie znikającego pod wpływem moczu,                                                                                               
6) specjalny system szybkiego wchłaniania,  oraz system neutralizujący nieprzyjemny zapach,                                        
7) produkt pokryty na całej powierzchni laminatem paroprzepuszczalnym, oddychający na całej powierzchni (warstwy boczne jak również wewnętrzna oraz zewnętrzna strona wkładu chłonnego),   laminat nieprzepuszczalny dla cieczy na całej powierzchni (warstwy boczneoraz część centralna)                                                                                                                                                       
8) podwójny wkład chłonny,                                                    
9) posiadające falbanki oraz barierki uniemożliwiające wypłyniecie zawartości (skierowane do wewnątrz lub na zewnątrz)                                                                                    
10) chłonność co najmniej  3150g.                                        
11) spełnienie normy ISO 11948-1                                     Opakowanie  28 szt.</t>
  </si>
  <si>
    <t>Pielucho-majtki dla dorosłych,                                                 
1) rozmiar XXL (nocne- podwyższona chłonność)              
2) obwód 163-210cm                                                                    
3) posiadające delikatny elastyczny ściągacz w pasie z przodu i z tyłu lub jeden ściągacz taliowy w tylnej części produkt,                                                                                            
4) podwójne elastyczne przylepcorzepy, wielokrotnego zapinania i odpinania,                                  
5) wskaźnik wilgotności w postaci co najmniej jednego paska trwałego zmieniającego kolor nie rozpływającego  się i nie znikającego pod wpływem moczu,                                                                                               
6) specjalny system szybkiego wchłaniania, oraz system neutralizujący nieprzyjemny zapach.                                 
7) produkt pokryty na całej powierzchni laminatem paroprzepuszczalnym, oddychający na całej powierzchni (warstwy boczne jak również wewnętrzna oraz zewnętrzna strona wkładu chłonnego),   laminat nieprzepuszczalny dla cieczy na całej powierzchni (warstwy boczneoraz część centralna,                                                                                 
8) podwójny wkład chłonny,                                                        
9) posiadające falbanki oraz barierki uniemożliwiające wypłynięcie zawartości (skierowane do wewnątrz lub na zewnątrz)                                                                                         
10) chłonność co najmniej  2650 g,                                         
11) spełnienie normy ISO 11948-1.                            Opakowanie 32 szt.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</si>
</sst>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zł-415];[Red]\-#,##0.00\ [$zł-415]"/>
    <numFmt numFmtId="165" formatCode="#,##0.00\ &quot;zł&quot;"/>
  </numFmts>
  <fonts count="13" x14ac:knownFonts="1">
    <font>
      <sz val="11"/>
      <color theme="1"/>
      <name val="Calibri"/>
      <family val="2"/>
      <charset val="238"/>
      <scheme val="minor"/>
    </font>
    <font>
      <sz val="11"/>
      <color rgb="FFFF0000"/>
      <name val="Calibri"/>
      <family val="2"/>
      <charset val="238"/>
      <scheme val="minor"/>
    </font>
    <font>
      <sz val="11"/>
      <name val="Calibri"/>
      <family val="2"/>
      <charset val="238"/>
      <scheme val="minor"/>
    </font>
    <font>
      <b/>
      <sz val="11"/>
      <color theme="1"/>
      <name val="Calibri"/>
      <family val="2"/>
      <charset val="238"/>
      <scheme val="minor"/>
    </font>
    <font>
      <i/>
      <sz val="11"/>
      <name val="Calibri"/>
      <family val="2"/>
      <charset val="238"/>
      <scheme val="minor"/>
    </font>
    <font>
      <sz val="11"/>
      <color theme="1"/>
      <name val="Calibri"/>
      <family val="2"/>
      <charset val="238"/>
      <scheme val="minor"/>
    </font>
    <font>
      <b/>
      <sz val="10.5"/>
      <name val="Calibri"/>
      <family val="2"/>
      <charset val="238"/>
    </font>
    <font>
      <sz val="9"/>
      <name val="Calibri"/>
      <family val="2"/>
      <charset val="238"/>
    </font>
    <font>
      <sz val="10"/>
      <name val="Calibri"/>
      <family val="2"/>
      <charset val="238"/>
    </font>
    <font>
      <sz val="14"/>
      <name val="Calibri"/>
      <family val="2"/>
      <charset val="238"/>
    </font>
    <font>
      <sz val="10.5"/>
      <name val="Calibri"/>
      <family val="2"/>
      <charset val="238"/>
    </font>
    <font>
      <b/>
      <sz val="11"/>
      <color rgb="FF000000"/>
      <name val="Calibri"/>
      <family val="2"/>
      <charset val="238"/>
    </font>
    <font>
      <b/>
      <sz val="10.5"/>
      <color rgb="FF000000"/>
      <name val="Calibri"/>
      <family val="2"/>
      <charset val="238"/>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28">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vertical="top" wrapText="1"/>
    </xf>
    <xf numFmtId="0" fontId="2" fillId="0" borderId="1" xfId="0" applyFont="1" applyBorder="1" applyAlignment="1">
      <alignment vertical="top" wrapText="1"/>
    </xf>
    <xf numFmtId="0" fontId="4" fillId="0" borderId="1" xfId="0" applyFont="1" applyBorder="1" applyAlignment="1">
      <alignment vertical="top" wrapText="1"/>
    </xf>
    <xf numFmtId="3" fontId="0" fillId="0" borderId="1" xfId="0" applyNumberFormat="1" applyBorder="1" applyAlignment="1">
      <alignment horizontal="center" vertical="center"/>
    </xf>
    <xf numFmtId="0" fontId="6" fillId="0" borderId="0" xfId="0" applyFont="1"/>
    <xf numFmtId="0" fontId="7" fillId="0" borderId="0" xfId="0" applyFont="1"/>
    <xf numFmtId="3" fontId="8" fillId="0" borderId="0" xfId="0" applyNumberFormat="1" applyFont="1"/>
    <xf numFmtId="0" fontId="9" fillId="0" borderId="0" xfId="0" applyFont="1"/>
    <xf numFmtId="164" fontId="10" fillId="0" borderId="0" xfId="0" applyNumberFormat="1" applyFont="1"/>
    <xf numFmtId="0" fontId="10" fillId="0" borderId="0" xfId="0" applyFont="1"/>
    <xf numFmtId="0" fontId="10" fillId="0" borderId="0" xfId="0" applyFont="1" applyAlignment="1">
      <alignment vertical="center"/>
    </xf>
    <xf numFmtId="0" fontId="11" fillId="0" borderId="0" xfId="0" applyFont="1" applyAlignment="1">
      <alignment horizontal="right" vertical="center"/>
    </xf>
    <xf numFmtId="0" fontId="3" fillId="0" borderId="0" xfId="0" applyFont="1" applyAlignment="1">
      <alignment horizontal="center"/>
    </xf>
    <xf numFmtId="0" fontId="0" fillId="0" borderId="1" xfId="0" applyBorder="1" applyAlignment="1">
      <alignment horizontal="left"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9" fontId="0" fillId="0" borderId="1" xfId="0" applyNumberFormat="1" applyBorder="1" applyAlignment="1">
      <alignment horizontal="center" vertical="center"/>
    </xf>
    <xf numFmtId="165" fontId="0" fillId="0" borderId="1" xfId="0" applyNumberFormat="1" applyBorder="1" applyAlignment="1">
      <alignment horizontal="right" vertical="center"/>
    </xf>
    <xf numFmtId="0" fontId="3" fillId="2" borderId="1" xfId="0" applyFont="1" applyFill="1" applyBorder="1" applyAlignment="1">
      <alignment horizontal="center"/>
    </xf>
    <xf numFmtId="0" fontId="3" fillId="2" borderId="1" xfId="0" applyFont="1" applyFill="1" applyBorder="1" applyAlignment="1">
      <alignment horizontal="center" wrapText="1"/>
    </xf>
    <xf numFmtId="9" fontId="0" fillId="0" borderId="1" xfId="1" applyFont="1" applyBorder="1" applyAlignment="1">
      <alignment horizontal="center" vertical="center"/>
    </xf>
    <xf numFmtId="0" fontId="12" fillId="0" borderId="0" xfId="0" applyFont="1" applyAlignment="1">
      <alignment horizontal="center" vertical="center"/>
    </xf>
    <xf numFmtId="0" fontId="3" fillId="0" borderId="0" xfId="0" applyFont="1" applyAlignment="1">
      <alignment horizontal="center"/>
    </xf>
    <xf numFmtId="165" fontId="0" fillId="0" borderId="1" xfId="0" applyNumberFormat="1" applyBorder="1"/>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62D17-7307-4349-9FD8-E9DD857DF76B}">
  <sheetPr>
    <pageSetUpPr fitToPage="1"/>
  </sheetPr>
  <dimension ref="A1:K17"/>
  <sheetViews>
    <sheetView tabSelected="1" topLeftCell="A2" workbookViewId="0">
      <pane ySplit="6" topLeftCell="A15" activePane="bottomLeft" state="frozen"/>
      <selection activeCell="A2" sqref="A2"/>
      <selection pane="bottomLeft" activeCell="J27" sqref="J27"/>
    </sheetView>
  </sheetViews>
  <sheetFormatPr defaultRowHeight="15" x14ac:dyDescent="0.25"/>
  <cols>
    <col min="1" max="1" width="3.140625" customWidth="1"/>
    <col min="2" max="2" width="49" customWidth="1"/>
    <col min="3" max="3" width="11.7109375" customWidth="1"/>
    <col min="4" max="4" width="8.7109375" customWidth="1"/>
    <col min="5" max="5" width="14.85546875" customWidth="1"/>
    <col min="7" max="7" width="14.85546875" customWidth="1"/>
    <col min="8" max="8" width="14.5703125" customWidth="1"/>
    <col min="9" max="9" width="14.42578125" customWidth="1"/>
    <col min="10" max="10" width="15.140625" customWidth="1"/>
    <col min="11" max="11" width="14.42578125" customWidth="1"/>
  </cols>
  <sheetData>
    <row r="1" spans="1:11" ht="18.75" x14ac:dyDescent="0.3">
      <c r="A1" s="8"/>
      <c r="B1" s="9"/>
      <c r="C1" s="10"/>
      <c r="D1" s="11"/>
      <c r="E1" s="11"/>
      <c r="F1" s="12"/>
      <c r="G1" s="13"/>
      <c r="H1" s="13"/>
      <c r="I1" s="14"/>
      <c r="J1" s="12"/>
      <c r="K1" s="15" t="s">
        <v>15</v>
      </c>
    </row>
    <row r="2" spans="1:11" ht="18.75" x14ac:dyDescent="0.3">
      <c r="A2" s="8"/>
      <c r="B2" s="9"/>
      <c r="C2" s="10"/>
      <c r="D2" s="11"/>
      <c r="E2" s="11"/>
      <c r="F2" s="12"/>
      <c r="G2" s="13"/>
      <c r="H2" s="13"/>
      <c r="I2" s="14"/>
      <c r="J2" s="12"/>
      <c r="K2" s="15" t="s">
        <v>15</v>
      </c>
    </row>
    <row r="3" spans="1:11" x14ac:dyDescent="0.25">
      <c r="A3" s="25" t="s">
        <v>16</v>
      </c>
      <c r="B3" s="25"/>
      <c r="C3" s="25"/>
      <c r="D3" s="25"/>
      <c r="E3" s="25"/>
      <c r="F3" s="25"/>
      <c r="G3" s="25"/>
      <c r="H3" s="25"/>
      <c r="I3" s="25"/>
      <c r="J3" s="25"/>
      <c r="K3" s="25"/>
    </row>
    <row r="4" spans="1:11" x14ac:dyDescent="0.25">
      <c r="A4" s="25" t="s">
        <v>17</v>
      </c>
      <c r="B4" s="25"/>
      <c r="C4" s="25"/>
      <c r="D4" s="25"/>
      <c r="E4" s="25"/>
      <c r="F4" s="25"/>
      <c r="G4" s="25"/>
      <c r="H4" s="25"/>
      <c r="I4" s="25"/>
      <c r="J4" s="25"/>
      <c r="K4" s="25"/>
    </row>
    <row r="5" spans="1:11" x14ac:dyDescent="0.25">
      <c r="A5" s="26" t="s">
        <v>18</v>
      </c>
      <c r="B5" s="26"/>
      <c r="C5" s="26"/>
      <c r="D5" s="26"/>
      <c r="E5" s="26"/>
      <c r="F5" s="26"/>
      <c r="G5" s="26"/>
      <c r="H5" s="26"/>
      <c r="I5" s="26"/>
      <c r="J5" s="26"/>
      <c r="K5" s="26"/>
    </row>
    <row r="6" spans="1:11" x14ac:dyDescent="0.25">
      <c r="A6" s="16"/>
      <c r="B6" s="26"/>
      <c r="C6" s="26"/>
      <c r="D6" s="26"/>
      <c r="E6" s="26"/>
      <c r="F6" s="26"/>
      <c r="G6" s="26"/>
      <c r="H6" s="26"/>
      <c r="I6" s="26"/>
      <c r="J6" s="26"/>
      <c r="K6" s="26"/>
    </row>
    <row r="7" spans="1:11" x14ac:dyDescent="0.25">
      <c r="A7" s="22" t="s">
        <v>10</v>
      </c>
      <c r="B7" s="22" t="s">
        <v>0</v>
      </c>
      <c r="C7" s="22" t="s">
        <v>7</v>
      </c>
      <c r="D7" s="22" t="s">
        <v>8</v>
      </c>
      <c r="E7" s="23" t="s">
        <v>1</v>
      </c>
      <c r="F7" s="22" t="s">
        <v>2</v>
      </c>
      <c r="G7" s="22" t="s">
        <v>3</v>
      </c>
      <c r="H7" s="22" t="s">
        <v>4</v>
      </c>
      <c r="I7" s="22" t="s">
        <v>5</v>
      </c>
      <c r="J7" s="22" t="s">
        <v>9</v>
      </c>
      <c r="K7" s="22" t="s">
        <v>6</v>
      </c>
    </row>
    <row r="8" spans="1:11" ht="396.75" customHeight="1" x14ac:dyDescent="0.25">
      <c r="A8" s="3">
        <v>1</v>
      </c>
      <c r="B8" s="4" t="s">
        <v>20</v>
      </c>
      <c r="C8" s="3">
        <v>500</v>
      </c>
      <c r="D8" s="3" t="s">
        <v>8</v>
      </c>
      <c r="E8" s="21"/>
      <c r="F8" s="20">
        <v>0.05</v>
      </c>
      <c r="G8" s="21">
        <f>E8*F8+E8</f>
        <v>0</v>
      </c>
      <c r="H8" s="21">
        <f>C8*E8</f>
        <v>0</v>
      </c>
      <c r="I8" s="21">
        <f>C8*G8</f>
        <v>0</v>
      </c>
      <c r="J8" s="1"/>
      <c r="K8" s="1"/>
    </row>
    <row r="9" spans="1:11" ht="409.5" x14ac:dyDescent="0.25">
      <c r="A9" s="3">
        <v>2</v>
      </c>
      <c r="B9" s="4" t="s">
        <v>21</v>
      </c>
      <c r="C9" s="3">
        <v>500</v>
      </c>
      <c r="D9" s="3" t="s">
        <v>8</v>
      </c>
      <c r="E9" s="21"/>
      <c r="F9" s="20">
        <v>0.05</v>
      </c>
      <c r="G9" s="21">
        <f t="shared" ref="G9:G16" si="0">E9*F9+E9</f>
        <v>0</v>
      </c>
      <c r="H9" s="21">
        <f t="shared" ref="H9:H16" si="1">C9*E9</f>
        <v>0</v>
      </c>
      <c r="I9" s="21">
        <f t="shared" ref="I9:I16" si="2">C9*G9</f>
        <v>0</v>
      </c>
      <c r="J9" s="1"/>
      <c r="K9" s="1"/>
    </row>
    <row r="10" spans="1:11" ht="409.5" customHeight="1" x14ac:dyDescent="0.25">
      <c r="A10" s="3">
        <v>3</v>
      </c>
      <c r="B10" s="4" t="s">
        <v>22</v>
      </c>
      <c r="C10" s="7">
        <v>4000</v>
      </c>
      <c r="D10" s="3" t="s">
        <v>8</v>
      </c>
      <c r="E10" s="21"/>
      <c r="F10" s="20">
        <v>0.05</v>
      </c>
      <c r="G10" s="21">
        <f t="shared" si="0"/>
        <v>0</v>
      </c>
      <c r="H10" s="21">
        <f t="shared" si="1"/>
        <v>0</v>
      </c>
      <c r="I10" s="21">
        <f t="shared" si="2"/>
        <v>0</v>
      </c>
      <c r="J10" s="1"/>
      <c r="K10" s="1"/>
    </row>
    <row r="11" spans="1:11" ht="381.75" customHeight="1" x14ac:dyDescent="0.25">
      <c r="A11" s="3">
        <v>4</v>
      </c>
      <c r="B11" s="4" t="s">
        <v>23</v>
      </c>
      <c r="C11" s="7">
        <v>2500</v>
      </c>
      <c r="D11" s="3" t="s">
        <v>8</v>
      </c>
      <c r="E11" s="21"/>
      <c r="F11" s="20">
        <v>0.05</v>
      </c>
      <c r="G11" s="21">
        <f t="shared" si="0"/>
        <v>0</v>
      </c>
      <c r="H11" s="21">
        <f t="shared" si="1"/>
        <v>0</v>
      </c>
      <c r="I11" s="21">
        <f t="shared" si="2"/>
        <v>0</v>
      </c>
      <c r="J11" s="1"/>
      <c r="K11" s="1"/>
    </row>
    <row r="12" spans="1:11" ht="409.5" customHeight="1" x14ac:dyDescent="0.25">
      <c r="A12" s="3">
        <v>5</v>
      </c>
      <c r="B12" s="5" t="s">
        <v>24</v>
      </c>
      <c r="C12" s="3">
        <v>500</v>
      </c>
      <c r="D12" s="3" t="s">
        <v>8</v>
      </c>
      <c r="E12" s="21"/>
      <c r="F12" s="20">
        <v>0.05</v>
      </c>
      <c r="G12" s="21">
        <f t="shared" si="0"/>
        <v>0</v>
      </c>
      <c r="H12" s="21">
        <f t="shared" si="1"/>
        <v>0</v>
      </c>
      <c r="I12" s="21">
        <f t="shared" si="2"/>
        <v>0</v>
      </c>
      <c r="J12" s="1"/>
      <c r="K12" s="1"/>
    </row>
    <row r="13" spans="1:11" ht="393" customHeight="1" x14ac:dyDescent="0.25">
      <c r="A13" s="3">
        <v>6</v>
      </c>
      <c r="B13" s="6" t="s">
        <v>25</v>
      </c>
      <c r="C13" s="3">
        <v>500</v>
      </c>
      <c r="D13" s="3" t="s">
        <v>8</v>
      </c>
      <c r="E13" s="21"/>
      <c r="F13" s="20">
        <v>0.05</v>
      </c>
      <c r="G13" s="21">
        <f t="shared" si="0"/>
        <v>0</v>
      </c>
      <c r="H13" s="21">
        <f t="shared" si="1"/>
        <v>0</v>
      </c>
      <c r="I13" s="21">
        <f t="shared" si="2"/>
        <v>0</v>
      </c>
      <c r="J13" s="1"/>
      <c r="K13" s="1"/>
    </row>
    <row r="14" spans="1:11" ht="409.5" x14ac:dyDescent="0.25">
      <c r="A14" s="3">
        <v>7</v>
      </c>
      <c r="B14" s="4" t="s">
        <v>26</v>
      </c>
      <c r="C14" s="3">
        <v>50</v>
      </c>
      <c r="D14" s="3" t="s">
        <v>8</v>
      </c>
      <c r="E14" s="21"/>
      <c r="F14" s="20">
        <v>0.05</v>
      </c>
      <c r="G14" s="21">
        <f t="shared" si="0"/>
        <v>0</v>
      </c>
      <c r="H14" s="21">
        <f t="shared" si="1"/>
        <v>0</v>
      </c>
      <c r="I14" s="21">
        <f t="shared" si="2"/>
        <v>0</v>
      </c>
      <c r="J14" s="1"/>
      <c r="K14" s="1"/>
    </row>
    <row r="15" spans="1:11" ht="75" x14ac:dyDescent="0.25">
      <c r="A15" s="3">
        <v>8</v>
      </c>
      <c r="B15" s="2" t="s">
        <v>11</v>
      </c>
      <c r="C15" s="7">
        <v>3000</v>
      </c>
      <c r="D15" s="3" t="s">
        <v>8</v>
      </c>
      <c r="E15" s="21"/>
      <c r="F15" s="20">
        <v>0.08</v>
      </c>
      <c r="G15" s="21">
        <f t="shared" si="0"/>
        <v>0</v>
      </c>
      <c r="H15" s="21">
        <f t="shared" si="1"/>
        <v>0</v>
      </c>
      <c r="I15" s="21">
        <f t="shared" si="2"/>
        <v>0</v>
      </c>
      <c r="J15" s="1"/>
      <c r="K15" s="1"/>
    </row>
    <row r="16" spans="1:11" ht="90" x14ac:dyDescent="0.25">
      <c r="A16" s="3">
        <v>9</v>
      </c>
      <c r="B16" s="2" t="s">
        <v>12</v>
      </c>
      <c r="C16" s="3">
        <v>350</v>
      </c>
      <c r="D16" s="3" t="s">
        <v>8</v>
      </c>
      <c r="E16" s="21"/>
      <c r="F16" s="20">
        <v>0.23</v>
      </c>
      <c r="G16" s="21">
        <f t="shared" si="0"/>
        <v>0</v>
      </c>
      <c r="H16" s="21">
        <f t="shared" si="1"/>
        <v>0</v>
      </c>
      <c r="I16" s="21">
        <f t="shared" si="2"/>
        <v>0</v>
      </c>
      <c r="J16" s="1"/>
      <c r="K16" s="1"/>
    </row>
    <row r="17" spans="8:9" x14ac:dyDescent="0.25">
      <c r="H17" s="27">
        <f>SUM(H8:H16)</f>
        <v>0</v>
      </c>
      <c r="I17" s="27">
        <f>SUM(I8:I16)</f>
        <v>0</v>
      </c>
    </row>
  </sheetData>
  <sortState xmlns:xlrd2="http://schemas.microsoft.com/office/spreadsheetml/2017/richdata2" ref="A8:E16">
    <sortCondition descending="1" ref="A8"/>
  </sortState>
  <mergeCells count="4">
    <mergeCell ref="A4:K4"/>
    <mergeCell ref="B6:K6"/>
    <mergeCell ref="A3:K3"/>
    <mergeCell ref="A5:K5"/>
  </mergeCells>
  <pageMargins left="0.7" right="0.7" top="0.75" bottom="0.75" header="0.3" footer="0.3"/>
  <pageSetup paperSize="9" scale="77"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271EF-F1B6-4094-A951-32E27EA630A9}">
  <sheetPr>
    <pageSetUpPr fitToPage="1"/>
  </sheetPr>
  <dimension ref="A1:K9"/>
  <sheetViews>
    <sheetView workbookViewId="0">
      <selection activeCell="H9" sqref="H9:I9"/>
    </sheetView>
  </sheetViews>
  <sheetFormatPr defaultRowHeight="15" x14ac:dyDescent="0.25"/>
  <cols>
    <col min="1" max="1" width="5.28515625" customWidth="1"/>
    <col min="2" max="2" width="55.140625" customWidth="1"/>
    <col min="3" max="3" width="10.7109375" customWidth="1"/>
    <col min="5" max="5" width="15.85546875" customWidth="1"/>
    <col min="6" max="6" width="11" customWidth="1"/>
    <col min="7" max="7" width="14.42578125" customWidth="1"/>
    <col min="8" max="8" width="15" customWidth="1"/>
    <col min="9" max="9" width="13.85546875" customWidth="1"/>
    <col min="10" max="10" width="14.85546875" customWidth="1"/>
    <col min="11" max="11" width="15.85546875" customWidth="1"/>
  </cols>
  <sheetData>
    <row r="1" spans="1:11" ht="18.75" x14ac:dyDescent="0.3">
      <c r="A1" s="8"/>
      <c r="B1" s="9"/>
      <c r="C1" s="10"/>
      <c r="D1" s="11"/>
      <c r="E1" s="11"/>
      <c r="F1" s="12"/>
      <c r="G1" s="13"/>
      <c r="H1" s="13"/>
      <c r="I1" s="14"/>
      <c r="J1" s="12"/>
      <c r="K1" s="15" t="s">
        <v>15</v>
      </c>
    </row>
    <row r="2" spans="1:11" x14ac:dyDescent="0.25">
      <c r="A2" s="25" t="s">
        <v>16</v>
      </c>
      <c r="B2" s="25"/>
      <c r="C2" s="25"/>
      <c r="D2" s="25"/>
      <c r="E2" s="25"/>
      <c r="F2" s="25"/>
      <c r="G2" s="25"/>
      <c r="H2" s="25"/>
      <c r="I2" s="25"/>
      <c r="J2" s="25"/>
      <c r="K2" s="25"/>
    </row>
    <row r="3" spans="1:11" x14ac:dyDescent="0.25">
      <c r="A3" s="25" t="s">
        <v>17</v>
      </c>
      <c r="B3" s="25"/>
      <c r="C3" s="25"/>
      <c r="D3" s="25"/>
      <c r="E3" s="25"/>
      <c r="F3" s="25"/>
      <c r="G3" s="25"/>
      <c r="H3" s="25"/>
      <c r="I3" s="25"/>
      <c r="J3" s="25"/>
      <c r="K3" s="25"/>
    </row>
    <row r="4" spans="1:11" x14ac:dyDescent="0.25">
      <c r="A4" s="26" t="s">
        <v>19</v>
      </c>
      <c r="B4" s="26"/>
      <c r="C4" s="26"/>
      <c r="D4" s="26"/>
      <c r="E4" s="26"/>
      <c r="F4" s="26"/>
      <c r="G4" s="26"/>
      <c r="H4" s="26"/>
      <c r="I4" s="26"/>
      <c r="J4" s="26"/>
      <c r="K4" s="26"/>
    </row>
    <row r="5" spans="1:11" x14ac:dyDescent="0.25">
      <c r="A5" s="16"/>
      <c r="B5" s="26"/>
      <c r="C5" s="26"/>
      <c r="D5" s="26"/>
      <c r="E5" s="26"/>
      <c r="F5" s="26"/>
      <c r="G5" s="26"/>
      <c r="H5" s="26"/>
      <c r="I5" s="26"/>
      <c r="J5" s="26"/>
      <c r="K5" s="26"/>
    </row>
    <row r="6" spans="1:11" x14ac:dyDescent="0.25">
      <c r="A6" s="18" t="s">
        <v>10</v>
      </c>
      <c r="B6" s="18" t="s">
        <v>0</v>
      </c>
      <c r="C6" s="18" t="s">
        <v>7</v>
      </c>
      <c r="D6" s="18" t="s">
        <v>8</v>
      </c>
      <c r="E6" s="19" t="s">
        <v>1</v>
      </c>
      <c r="F6" s="18" t="s">
        <v>2</v>
      </c>
      <c r="G6" s="18" t="s">
        <v>3</v>
      </c>
      <c r="H6" s="18" t="s">
        <v>4</v>
      </c>
      <c r="I6" s="18" t="s">
        <v>5</v>
      </c>
      <c r="J6" s="18" t="s">
        <v>9</v>
      </c>
      <c r="K6" s="18" t="s">
        <v>6</v>
      </c>
    </row>
    <row r="7" spans="1:11" ht="105" x14ac:dyDescent="0.25">
      <c r="A7" s="3">
        <v>1</v>
      </c>
      <c r="B7" s="17" t="s">
        <v>13</v>
      </c>
      <c r="C7" s="3">
        <v>20</v>
      </c>
      <c r="D7" s="3" t="s">
        <v>8</v>
      </c>
      <c r="E7" s="21"/>
      <c r="F7" s="24">
        <v>0.05</v>
      </c>
      <c r="G7" s="21">
        <f>E7*F7+E7</f>
        <v>0</v>
      </c>
      <c r="H7" s="21">
        <f>C7*E7</f>
        <v>0</v>
      </c>
      <c r="I7" s="21">
        <f>C7*G7</f>
        <v>0</v>
      </c>
      <c r="J7" s="1"/>
      <c r="K7" s="1"/>
    </row>
    <row r="8" spans="1:11" ht="105" x14ac:dyDescent="0.25">
      <c r="A8" s="3">
        <v>2</v>
      </c>
      <c r="B8" s="17" t="s">
        <v>14</v>
      </c>
      <c r="C8" s="3">
        <v>20</v>
      </c>
      <c r="D8" s="3" t="s">
        <v>8</v>
      </c>
      <c r="E8" s="21"/>
      <c r="F8" s="24">
        <v>0.05</v>
      </c>
      <c r="G8" s="21">
        <f>E8*F8+E8</f>
        <v>0</v>
      </c>
      <c r="H8" s="21">
        <f>C8*E8</f>
        <v>0</v>
      </c>
      <c r="I8" s="21">
        <f>C8*G8</f>
        <v>0</v>
      </c>
      <c r="J8" s="1"/>
      <c r="K8" s="1"/>
    </row>
    <row r="9" spans="1:11" x14ac:dyDescent="0.25">
      <c r="H9" s="27">
        <f>SUM(H7:H8)</f>
        <v>0</v>
      </c>
      <c r="I9" s="27">
        <f>SUM(I7:I8)</f>
        <v>0</v>
      </c>
    </row>
  </sheetData>
  <mergeCells count="4">
    <mergeCell ref="A4:K4"/>
    <mergeCell ref="B5:K5"/>
    <mergeCell ref="A2:K2"/>
    <mergeCell ref="A3:K3"/>
  </mergeCells>
  <pageMargins left="0.7" right="0.7" top="0.75" bottom="0.75" header="0.3" footer="0.3"/>
  <pageSetup paperSize="9" scale="72"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PAK. 1</vt:lpstr>
      <vt:lpstr>PAK.2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Chibowska</dc:creator>
  <cp:lastModifiedBy>Kancelaria Sowisło</cp:lastModifiedBy>
  <cp:lastPrinted>2025-05-28T13:38:39Z</cp:lastPrinted>
  <dcterms:created xsi:type="dcterms:W3CDTF">2023-04-28T09:39:46Z</dcterms:created>
  <dcterms:modified xsi:type="dcterms:W3CDTF">2025-05-28T13:46:19Z</dcterms:modified>
</cp:coreProperties>
</file>