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Sprzę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0" i="1" l="1"/>
  <c r="K100" i="1" s="1"/>
  <c r="I100" i="1"/>
  <c r="J95" i="1"/>
  <c r="K95" i="1" s="1"/>
  <c r="I95" i="1"/>
  <c r="J94" i="1"/>
  <c r="K94" i="1" s="1"/>
  <c r="I94" i="1"/>
  <c r="K93" i="1"/>
  <c r="J93" i="1"/>
  <c r="I93" i="1"/>
  <c r="J88" i="1"/>
  <c r="K88" i="1" s="1"/>
  <c r="J89" i="1"/>
  <c r="K89" i="1" s="1"/>
  <c r="J90" i="1"/>
  <c r="J91" i="1"/>
  <c r="K91" i="1" s="1"/>
  <c r="I88" i="1"/>
  <c r="I89" i="1"/>
  <c r="I90" i="1"/>
  <c r="I91" i="1"/>
  <c r="J87" i="1"/>
  <c r="K87" i="1" s="1"/>
  <c r="I87" i="1"/>
  <c r="K86" i="1"/>
  <c r="J86" i="1"/>
  <c r="I86" i="1"/>
  <c r="J84" i="1"/>
  <c r="K84" i="1" s="1"/>
  <c r="I84" i="1"/>
  <c r="J83" i="1"/>
  <c r="K83" i="1" s="1"/>
  <c r="I83" i="1"/>
  <c r="J81" i="1"/>
  <c r="K81" i="1" s="1"/>
  <c r="I81" i="1"/>
  <c r="J80" i="1"/>
  <c r="K80" i="1" s="1"/>
  <c r="I80" i="1"/>
  <c r="K72" i="1"/>
  <c r="J70" i="1"/>
  <c r="K70" i="1" s="1"/>
  <c r="J71" i="1"/>
  <c r="K71" i="1" s="1"/>
  <c r="J72" i="1"/>
  <c r="J73" i="1"/>
  <c r="K73" i="1" s="1"/>
  <c r="J74" i="1"/>
  <c r="K74" i="1" s="1"/>
  <c r="J75" i="1"/>
  <c r="K75" i="1" s="1"/>
  <c r="J76" i="1"/>
  <c r="K76" i="1" s="1"/>
  <c r="J77" i="1"/>
  <c r="K77" i="1" s="1"/>
  <c r="I70" i="1"/>
  <c r="I71" i="1"/>
  <c r="I72" i="1"/>
  <c r="I73" i="1"/>
  <c r="I74" i="1"/>
  <c r="I75" i="1"/>
  <c r="I76" i="1"/>
  <c r="I77" i="1"/>
  <c r="J69" i="1"/>
  <c r="K69" i="1" s="1"/>
  <c r="I69" i="1"/>
  <c r="J68" i="1"/>
  <c r="K68" i="1" s="1"/>
  <c r="I68" i="1"/>
  <c r="J59" i="1"/>
  <c r="K59" i="1" s="1"/>
  <c r="J60" i="1"/>
  <c r="K60" i="1" s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I59" i="1"/>
  <c r="I60" i="1"/>
  <c r="I61" i="1"/>
  <c r="I62" i="1"/>
  <c r="I63" i="1"/>
  <c r="I64" i="1"/>
  <c r="I65" i="1"/>
  <c r="I66" i="1"/>
  <c r="K58" i="1"/>
  <c r="J58" i="1"/>
  <c r="I58" i="1"/>
  <c r="J57" i="1"/>
  <c r="K57" i="1" s="1"/>
  <c r="I57" i="1"/>
  <c r="J54" i="1"/>
  <c r="K54" i="1" s="1"/>
  <c r="J55" i="1"/>
  <c r="K55" i="1" s="1"/>
  <c r="I54" i="1"/>
  <c r="I55" i="1"/>
  <c r="J53" i="1"/>
  <c r="K53" i="1" s="1"/>
  <c r="I53" i="1"/>
  <c r="J52" i="1"/>
  <c r="K52" i="1" s="1"/>
  <c r="I52" i="1"/>
  <c r="J50" i="1"/>
  <c r="K50" i="1" s="1"/>
  <c r="I50" i="1"/>
  <c r="K40" i="1"/>
  <c r="K41" i="1"/>
  <c r="K43" i="1"/>
  <c r="K44" i="1"/>
  <c r="K47" i="1"/>
  <c r="K48" i="1"/>
  <c r="J39" i="1"/>
  <c r="K39" i="1" s="1"/>
  <c r="J40" i="1"/>
  <c r="J41" i="1"/>
  <c r="J42" i="1"/>
  <c r="K42" i="1" s="1"/>
  <c r="J43" i="1"/>
  <c r="J44" i="1"/>
  <c r="J45" i="1"/>
  <c r="K45" i="1" s="1"/>
  <c r="J46" i="1"/>
  <c r="K46" i="1" s="1"/>
  <c r="J47" i="1"/>
  <c r="J48" i="1"/>
  <c r="I39" i="1"/>
  <c r="I40" i="1"/>
  <c r="I41" i="1"/>
  <c r="I42" i="1"/>
  <c r="I43" i="1"/>
  <c r="I44" i="1"/>
  <c r="I45" i="1"/>
  <c r="I46" i="1"/>
  <c r="I47" i="1"/>
  <c r="I48" i="1"/>
  <c r="K38" i="1"/>
  <c r="J38" i="1"/>
  <c r="I38" i="1"/>
  <c r="J37" i="1"/>
  <c r="K37" i="1" s="1"/>
  <c r="I37" i="1"/>
  <c r="J36" i="1"/>
  <c r="K36" i="1" s="1"/>
  <c r="I36" i="1"/>
  <c r="K22" i="1"/>
  <c r="K24" i="1"/>
  <c r="K26" i="1"/>
  <c r="K28" i="1"/>
  <c r="K32" i="1"/>
  <c r="J18" i="1"/>
  <c r="K18" i="1" s="1"/>
  <c r="J19" i="1"/>
  <c r="K19" i="1" s="1"/>
  <c r="J20" i="1"/>
  <c r="K20" i="1" s="1"/>
  <c r="J21" i="1"/>
  <c r="K21" i="1" s="1"/>
  <c r="J22" i="1"/>
  <c r="J23" i="1"/>
  <c r="K23" i="1" s="1"/>
  <c r="J24" i="1"/>
  <c r="J25" i="1"/>
  <c r="K25" i="1" s="1"/>
  <c r="J26" i="1"/>
  <c r="J27" i="1"/>
  <c r="K27" i="1" s="1"/>
  <c r="J28" i="1"/>
  <c r="J29" i="1"/>
  <c r="K29" i="1" s="1"/>
  <c r="J30" i="1"/>
  <c r="K30" i="1" s="1"/>
  <c r="J31" i="1"/>
  <c r="K31" i="1" s="1"/>
  <c r="J32" i="1"/>
  <c r="J33" i="1"/>
  <c r="K33" i="1" s="1"/>
  <c r="J34" i="1"/>
  <c r="K34" i="1" s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J17" i="1"/>
  <c r="K17" i="1" s="1"/>
  <c r="I17" i="1"/>
  <c r="J16" i="1"/>
  <c r="K16" i="1" s="1"/>
  <c r="I16" i="1"/>
  <c r="J15" i="1"/>
  <c r="K15" i="1" s="1"/>
  <c r="I15" i="1"/>
  <c r="J14" i="1"/>
  <c r="K14" i="1" s="1"/>
  <c r="I14" i="1"/>
  <c r="J13" i="1"/>
  <c r="K13" i="1" s="1"/>
  <c r="I13" i="1"/>
  <c r="J12" i="1"/>
  <c r="K12" i="1" s="1"/>
  <c r="I12" i="1"/>
  <c r="K7" i="1"/>
  <c r="K9" i="1"/>
  <c r="J4" i="1"/>
  <c r="K4" i="1" s="1"/>
  <c r="J5" i="1"/>
  <c r="K5" i="1" s="1"/>
  <c r="J6" i="1"/>
  <c r="K6" i="1" s="1"/>
  <c r="J7" i="1"/>
  <c r="J8" i="1"/>
  <c r="K8" i="1" s="1"/>
  <c r="J9" i="1"/>
  <c r="J10" i="1"/>
  <c r="K10" i="1" s="1"/>
  <c r="K3" i="1"/>
  <c r="J3" i="1"/>
  <c r="I4" i="1"/>
  <c r="I5" i="1"/>
  <c r="I6" i="1"/>
  <c r="I7" i="1"/>
  <c r="I8" i="1"/>
  <c r="I9" i="1"/>
  <c r="I10" i="1"/>
  <c r="I3" i="1"/>
  <c r="J96" i="1" l="1"/>
  <c r="K96" i="1" s="1"/>
  <c r="K90" i="1"/>
</calcChain>
</file>

<file path=xl/sharedStrings.xml><?xml version="1.0" encoding="utf-8"?>
<sst xmlns="http://schemas.openxmlformats.org/spreadsheetml/2006/main" count="244" uniqueCount="143">
  <si>
    <t>szt.</t>
  </si>
  <si>
    <t>para</t>
  </si>
  <si>
    <t>ILOŚĆ</t>
  </si>
  <si>
    <t>J.M.</t>
  </si>
  <si>
    <t>Lp.</t>
  </si>
  <si>
    <t>PŁYWANIE I RATOWNICTWO WODNE</t>
  </si>
  <si>
    <t>SPORTOWE GRY INDYWIDUALNE</t>
  </si>
  <si>
    <t>SPRZĘT OGÓLNEGO PRZEZNACZENIA</t>
  </si>
  <si>
    <t>kpl.</t>
  </si>
  <si>
    <t>INNE (niewymienione wyżej, zgodnie z Normami należności)</t>
  </si>
  <si>
    <t>GIMNASTYKA I ĆWICZENIA SIŁOWE</t>
  </si>
  <si>
    <r>
      <rPr>
        <b/>
        <sz val="10"/>
        <color theme="1"/>
        <rFont val="Calibri"/>
        <family val="2"/>
        <charset val="238"/>
        <scheme val="minor"/>
      </rPr>
      <t>SKAKANKA SPORTOWA</t>
    </r>
    <r>
      <rPr>
        <sz val="10"/>
        <color theme="1"/>
        <rFont val="Calibri"/>
        <family val="2"/>
        <charset val="238"/>
        <scheme val="minor"/>
      </rPr>
      <t xml:space="preserve">
Skakanka z plecionki stalowej w otulinie PCV. Uchwyty aluminiowe z łożyskami. Długość linki 300 cm z możłiwością jej regulacji, o grubości 3-4mm.</t>
    </r>
  </si>
  <si>
    <t>WALKA WRĘCZ</t>
  </si>
  <si>
    <r>
      <rPr>
        <b/>
        <sz val="10"/>
        <color theme="1"/>
        <rFont val="Calibri"/>
        <family val="2"/>
        <charset val="238"/>
        <scheme val="minor"/>
      </rPr>
      <t>ATRAPA NOŻA Z GUMY</t>
    </r>
    <r>
      <rPr>
        <sz val="10"/>
        <color theme="1"/>
        <rFont val="Calibri"/>
        <family val="2"/>
        <charset val="238"/>
        <scheme val="minor"/>
      </rPr>
      <t xml:space="preserve">
Atrapa noża wykonana z wytrzymałej gumy. Wzór zgodny z nożem szturmowym wz. 1955, masa: 115 gram, długość 285 mm, długość głowni 10cm (+/- 5%).</t>
    </r>
  </si>
  <si>
    <r>
      <rPr>
        <b/>
        <sz val="10"/>
        <color theme="1"/>
        <rFont val="Calibri"/>
        <family val="2"/>
        <charset val="238"/>
        <scheme val="minor"/>
      </rPr>
      <t>ATRAPA PAŁKI Z GUMY</t>
    </r>
    <r>
      <rPr>
        <sz val="10"/>
        <color theme="1"/>
        <rFont val="Calibri"/>
        <family val="2"/>
        <charset val="238"/>
        <scheme val="minor"/>
      </rPr>
      <t xml:space="preserve">
Atrapa pałki wykonana z wytrzymałej gumy. Długość całkowita: 43 cm, waga: 250 gram (+/-5%).</t>
    </r>
  </si>
  <si>
    <r>
      <rPr>
        <b/>
        <sz val="10"/>
        <color theme="1"/>
        <rFont val="Calibri"/>
        <family val="2"/>
        <charset val="238"/>
        <scheme val="minor"/>
      </rPr>
      <t>KASK OCHRONNY DO SPORTÓW WALKI</t>
    </r>
    <r>
      <rPr>
        <sz val="10"/>
        <color theme="1"/>
        <rFont val="Calibri"/>
        <family val="2"/>
        <charset val="238"/>
        <scheme val="minor"/>
      </rPr>
      <t xml:space="preserve">
Materiał, skóra bydlęca/skóra zamszowa. Wkład amortyzujący: ręcznie klejony z pianki lateksowej o wysokiej gęstości z pianką elastyczną i pianką polietylenową. Grubość wkładu amortyzującego: 2,5 cm (+/-5%). Zabudowana górna część kasku z ochroną uszu i wentylacją. Zapięcie z tyłu głowy na 2 rzepy. Zapięcie pod brodą: klamerka metalowa i skórzana.</t>
    </r>
  </si>
  <si>
    <r>
      <rPr>
        <b/>
        <sz val="10"/>
        <color theme="1"/>
        <rFont val="Calibri"/>
        <family val="2"/>
        <charset val="238"/>
        <scheme val="minor"/>
      </rPr>
      <t>ŁAPA TRENERSKA</t>
    </r>
    <r>
      <rPr>
        <sz val="10"/>
        <color theme="1"/>
        <rFont val="Calibri"/>
        <family val="2"/>
        <charset val="238"/>
        <scheme val="minor"/>
      </rPr>
      <t xml:space="preserve">
Łapa trenserska z grubym wkładem amortyzującym. Materiał zewn.: skóra bydlęca, materiał wewn.: skóra syntetyczna. Wkład amortyzujący: ręcznie klejony z kilku warstw pianki o wysokiej gęstości, grubość wkładu: 4,5-5,5cm. Zamknięcie dłoni: rękawice z anatomicznie uformowanym "podbiciem" dłoni. Przewiewny materiał po wewnętrznej stronie łapy z wentylacją. Zapięcie: na rzepy z metalową klamrą. Wymiary: długość 26 cm, szerokość 18 cm, grubość wkładu 5 cm, waga 340 g (+/-10%).</t>
    </r>
  </si>
  <si>
    <r>
      <rPr>
        <b/>
        <sz val="10"/>
        <color theme="1"/>
        <rFont val="Calibri"/>
        <family val="2"/>
        <charset val="238"/>
        <scheme val="minor"/>
      </rPr>
      <t>OCHRANIACZ KROCZA</t>
    </r>
    <r>
      <rPr>
        <sz val="10"/>
        <color theme="1"/>
        <rFont val="Calibri"/>
        <family val="2"/>
        <charset val="238"/>
        <scheme val="minor"/>
      </rPr>
      <t xml:space="preserve">
Metal/tworzywo sztuczne z anatomicznie wyprofilowaną miseczką. Materiał: zewn. Część ochraniacza pokryta skórą syntetyczną, od wewnątrz miseczki zastosowana wartswa gąbki. Ochraniacz z szerokimi gumami do mocowania wokół tułowia, nie krępujący ruchów, z możłiwością dostosowania do każdej sylwetki.</t>
    </r>
  </si>
  <si>
    <r>
      <rPr>
        <b/>
        <sz val="10"/>
        <color theme="1"/>
        <rFont val="Calibri"/>
        <family val="2"/>
        <charset val="238"/>
        <scheme val="minor"/>
      </rPr>
      <t>OCHRANIACZ PISZCZELI</t>
    </r>
    <r>
      <rPr>
        <sz val="10"/>
        <color theme="1"/>
        <rFont val="Calibri"/>
        <family val="2"/>
        <scheme val="minor"/>
      </rPr>
      <t xml:space="preserve">
Ochraniacz piszczeli z trwadym wkładem, posiadający trzy zapięcia na gumowanych pasach z rzepami o szerokości 2,5-5cm. Materiał wykonania: 0,8mm (+/-5%) skóra syntetyczna, wkład amortyzujący: ręcznie klejony z kilku warstw pianek o grubości 2-3cm.</t>
    </r>
  </si>
  <si>
    <r>
      <rPr>
        <b/>
        <sz val="10"/>
        <color theme="1"/>
        <rFont val="Calibri"/>
        <family val="2"/>
        <charset val="238"/>
        <scheme val="minor"/>
      </rPr>
      <t>RĘKAWICE BOKSERSKIE</t>
    </r>
    <r>
      <rPr>
        <sz val="10"/>
        <color theme="1"/>
        <rFont val="Calibri"/>
        <family val="2"/>
        <charset val="238"/>
        <scheme val="minor"/>
      </rPr>
      <t xml:space="preserve">
Wykonane w technologii zapewniającej wentylację rękawic podczas treningu. Materiał: wzmocniona skóra synetyczna, podszyta od wewnątrz specjalną tkaniną, szyte ręcznie. Dodatkowe usztywnienie nadgarstka szerokim i mocnym rzepem. Wypełnieni rękawic wartwowe: wkład piankowy oraz warstwa żelu.</t>
    </r>
  </si>
  <si>
    <r>
      <rPr>
        <b/>
        <sz val="10"/>
        <color theme="1"/>
        <rFont val="Calibri"/>
        <family val="2"/>
        <charset val="238"/>
        <scheme val="minor"/>
      </rPr>
      <t>TARCZA DUŻA, DWURĘCZNA DO SPORTÓW WALKI</t>
    </r>
    <r>
      <rPr>
        <sz val="10"/>
        <color theme="1"/>
        <rFont val="Calibri"/>
        <family val="2"/>
        <charset val="238"/>
        <scheme val="minor"/>
      </rPr>
      <t xml:space="preserve">
Tarcza treningowa o wym. 75x35x15cm (+/- 5%). Materiał PCV odporny na zrywanie i rozciąganie, z oczkiem na ujście powietrza podczas uderzeń. Grube, profilowane uchwyty, obszyte mocną taśmą, mocowane sposobem kopertowym. Wypełnienie: pianka poliuretanowa.</t>
    </r>
  </si>
  <si>
    <r>
      <rPr>
        <b/>
        <sz val="10"/>
        <color theme="1"/>
        <rFont val="Calibri"/>
        <family val="2"/>
        <charset val="238"/>
        <scheme val="minor"/>
      </rPr>
      <t>TARCZA MAŁA DO SPORTÓW WALKI</t>
    </r>
    <r>
      <rPr>
        <sz val="10"/>
        <color theme="1"/>
        <rFont val="Calibri"/>
        <family val="2"/>
        <charset val="238"/>
        <scheme val="minor"/>
      </rPr>
      <t xml:space="preserve">
Tarcza treningowa o wym. 42x25x12cm (+/-5%). Materiał: warstwowy plawil z wtopionym przeplotem nylonowym. Tarcza z uchwytami oraz 2 rzepami. Wszystkie przeszycia wykonane nićmi rdzeniowymi. Wypełnienie: pianka poliretanowa o twardości 90 Ig/m3 (+/-5%).</t>
    </r>
  </si>
  <si>
    <r>
      <rPr>
        <b/>
        <sz val="10"/>
        <color theme="1"/>
        <rFont val="Calibri"/>
        <family val="2"/>
        <charset val="238"/>
        <scheme val="minor"/>
      </rPr>
      <t>ATRAPA PISTOLETU Z GUMY</t>
    </r>
    <r>
      <rPr>
        <sz val="10"/>
        <color theme="1"/>
        <rFont val="Calibri"/>
        <family val="2"/>
        <charset val="238"/>
        <scheme val="minor"/>
      </rPr>
      <t xml:space="preserve">
Atrapa pistoletu wykonana z gumy z półelastycznym kabłąkiem. Wzór zgodny z pistoletem P-83, wymiary: 163x118 mm, waga: 300 gram (+/- 5%).</t>
    </r>
  </si>
  <si>
    <r>
      <rPr>
        <b/>
        <sz val="10"/>
        <color theme="1"/>
        <rFont val="Calibri"/>
        <family val="2"/>
        <charset val="238"/>
        <scheme val="minor"/>
      </rPr>
      <t>OKULARY PŁYWACKIE</t>
    </r>
    <r>
      <rPr>
        <sz val="10"/>
        <color theme="1"/>
        <rFont val="Calibri"/>
        <family val="2"/>
        <charset val="238"/>
        <scheme val="minor"/>
      </rPr>
      <t xml:space="preserve">
Okulary pływackie z uszczelką 3D, z silikonowym paskiem ze skalą napięcia. Hydrodynamiczny profil szkieł. Soczewki higroskopijne z lustrzaną powłoką do szerokiego pola widzenia oraz redukcji ostrego światła i odblasków. Powłoka ochronna UV z systemem anti-fog zapobiegającym parowaniu.</t>
    </r>
  </si>
  <si>
    <t>SPORTOWE GRY ZESPOŁOWE - piłka ręczna, piłka koszykowa, piłka nożna, piłka siatkowa, unihokej</t>
  </si>
  <si>
    <r>
      <rPr>
        <b/>
        <sz val="10"/>
        <color theme="1"/>
        <rFont val="Calibri"/>
        <family val="2"/>
        <charset val="238"/>
        <scheme val="minor"/>
      </rPr>
      <t>OKŁADZINA DO TENISA STOŁOWEGO</t>
    </r>
    <r>
      <rPr>
        <sz val="10"/>
        <color theme="1"/>
        <rFont val="Calibri"/>
        <family val="2"/>
        <charset val="238"/>
        <scheme val="minor"/>
      </rPr>
      <t xml:space="preserve">
Okładzina o bardzo miękkim podkładzie z makzymalną kontrolą, do szybkiej atakującej gry z wysoką rotacją. Parametry: gładka, rotacja 10.2S, szybkość 12.8, twardość (skala Shore'a) 32.0 (+/- 5%).</t>
    </r>
  </si>
  <si>
    <t>opak.</t>
  </si>
  <si>
    <r>
      <rPr>
        <b/>
        <sz val="10"/>
        <color theme="1"/>
        <rFont val="Calibri"/>
        <family val="2"/>
        <charset val="238"/>
        <scheme val="minor"/>
      </rPr>
      <t>OWIJKA ZEWNĘTRZNA DO RAKIETY TENISOWEJ</t>
    </r>
    <r>
      <rPr>
        <sz val="10"/>
        <color theme="1"/>
        <rFont val="Calibri"/>
        <family val="2"/>
        <charset val="238"/>
        <scheme val="minor"/>
      </rPr>
      <t xml:space="preserve">
Wilgotna/lepka owijka, powierzchnia perforowana. Parametry: grubość 0,6-0,75mm, szerokość 27mm, długość 110 cm (+/- 5%). Zastosowanie: owijka wierzchnia/zewnętrzna.</t>
    </r>
  </si>
  <si>
    <r>
      <rPr>
        <b/>
        <sz val="10"/>
        <color theme="1"/>
        <rFont val="Calibri"/>
        <family val="2"/>
        <charset val="238"/>
        <scheme val="minor"/>
      </rPr>
      <t>PIŁKA DO TENISA STOŁOWEGO</t>
    </r>
    <r>
      <rPr>
        <sz val="10"/>
        <color theme="1"/>
        <rFont val="Calibri"/>
        <family val="2"/>
        <charset val="238"/>
        <scheme val="minor"/>
      </rPr>
      <t xml:space="preserve">
Do gry profesjonalnej, w opakowaniu 6 szt. Materiał: celuloid. Średnica: 40 mm. Kolor: biały.</t>
    </r>
  </si>
  <si>
    <r>
      <rPr>
        <b/>
        <sz val="10"/>
        <color theme="1"/>
        <rFont val="Calibri"/>
        <family val="2"/>
        <charset val="238"/>
        <scheme val="minor"/>
      </rPr>
      <t>RAKIETA DO BADMINTONA</t>
    </r>
    <r>
      <rPr>
        <sz val="10"/>
        <color theme="1"/>
        <rFont val="Calibri"/>
        <family val="2"/>
        <charset val="238"/>
        <scheme val="minor"/>
      </rPr>
      <t xml:space="preserve">
Przeznaczona dla graczy na poziomie zaawansowanym. Sztywność rakiety: sztywna, główka izomeryczna, wyważenie GH (na rączkę). Rekomendowana siła naciągu: 9-12 kg (20-27lbs). Waga rakiety, siła naciągu oraz rozmiar uchwytu w zależności od potrzeb. Pokrowiec: pełen.</t>
    </r>
  </si>
  <si>
    <r>
      <rPr>
        <b/>
        <sz val="10"/>
        <color theme="1"/>
        <rFont val="Calibri"/>
        <family val="2"/>
        <charset val="238"/>
        <scheme val="minor"/>
      </rPr>
      <t>RAKIETA DO TENISA ZIEMNEGO</t>
    </r>
    <r>
      <rPr>
        <sz val="10"/>
        <color theme="1"/>
        <rFont val="Calibri"/>
        <family val="2"/>
        <charset val="238"/>
        <scheme val="minor"/>
      </rPr>
      <t xml:space="preserve">
Przeznaczona dla graczy na poziomie zaawansowanym. Sztywność (RA) - 70, powierzchnia główki 630cm3, balans - 320mm, układ strun - 16/19; profil ramy - 21/23/21 mm (+/- 10%), długość - 68,5 cm. Waga rakiety i siła naciągu oraz rozmiar uchwytu wg. potrzeb.</t>
    </r>
  </si>
  <si>
    <r>
      <rPr>
        <b/>
        <sz val="10"/>
        <color theme="1"/>
        <rFont val="Calibri"/>
        <family val="2"/>
        <charset val="238"/>
        <scheme val="minor"/>
      </rPr>
      <t>GWIZDEK SPORTOWY</t>
    </r>
    <r>
      <rPr>
        <sz val="10"/>
        <color theme="1"/>
        <rFont val="Calibri"/>
        <family val="2"/>
        <charset val="238"/>
        <scheme val="minor"/>
      </rPr>
      <t xml:space="preserve">
Gwizdek sędziowski, moc 110 db, płaski, o trzykomorowej konstrukcji, bezkulkowy. W zestawie smycz.</t>
    </r>
  </si>
  <si>
    <r>
      <rPr>
        <b/>
        <sz val="10"/>
        <color theme="1"/>
        <rFont val="Calibri"/>
        <family val="2"/>
        <charset val="238"/>
        <scheme val="minor"/>
      </rPr>
      <t>NARZUTKA - ZNACZNIK TRENINGOWY</t>
    </r>
    <r>
      <rPr>
        <sz val="10"/>
        <color theme="1"/>
        <rFont val="Calibri"/>
        <family val="2"/>
        <charset val="238"/>
        <scheme val="minor"/>
      </rPr>
      <t xml:space="preserve">
Na ramiączkach, z technologią odprowadzającą pot z powierzchni skóry. Materiał: 100 % poliester.</t>
    </r>
  </si>
  <si>
    <r>
      <rPr>
        <b/>
        <sz val="10"/>
        <color theme="1"/>
        <rFont val="Calibri"/>
        <family val="2"/>
        <charset val="238"/>
        <scheme val="minor"/>
      </rPr>
      <t>PACHOŁEK TRENINGOWY</t>
    </r>
    <r>
      <rPr>
        <sz val="10"/>
        <color theme="1"/>
        <rFont val="Calibri"/>
        <family val="2"/>
        <charset val="238"/>
        <scheme val="minor"/>
      </rPr>
      <t xml:space="preserve">
Pachołek treningowy, materiał PCV, wysokść 38cm, szerokość podstawy 26 cm (+/- 5%).</t>
    </r>
  </si>
  <si>
    <r>
      <rPr>
        <b/>
        <sz val="10"/>
        <color theme="1"/>
        <rFont val="Calibri"/>
        <family val="2"/>
        <charset val="238"/>
        <scheme val="minor"/>
      </rPr>
      <t>POMPKA DO PIŁEK</t>
    </r>
    <r>
      <rPr>
        <sz val="10"/>
        <color theme="1"/>
        <rFont val="Calibri"/>
        <family val="2"/>
        <charset val="238"/>
        <scheme val="minor"/>
      </rPr>
      <t xml:space="preserve">
Plastikowa, uniwersalna pompka. W komplecie: wężyk oraz komplet 3 różnych końcówek (igieł).</t>
    </r>
  </si>
  <si>
    <r>
      <rPr>
        <b/>
        <sz val="10"/>
        <color theme="1"/>
        <rFont val="Calibri"/>
        <family val="2"/>
        <charset val="238"/>
        <scheme val="minor"/>
      </rPr>
      <t>STOPER ELEKTRONICZNY 60-100 CZASOWY</t>
    </r>
    <r>
      <rPr>
        <sz val="10"/>
        <color theme="1"/>
        <rFont val="Calibri"/>
        <family val="2"/>
        <charset val="238"/>
        <scheme val="minor"/>
      </rPr>
      <t xml:space="preserve">
Stoper elektroniczny 60-100 czasowy, cyfrowy z 3-liniowym wyświetlaczem. Stoper w zakresie pracy 1/1000 sec - 10 h (+/- 5%). Koperta z tworzywa, wodoodporny na zachlapania i krople deszczu.</t>
    </r>
  </si>
  <si>
    <r>
      <rPr>
        <b/>
        <sz val="10"/>
        <color theme="1"/>
        <rFont val="Calibri"/>
        <family val="2"/>
        <charset val="238"/>
        <scheme val="minor"/>
      </rPr>
      <t>TORBA SPORTOWA</t>
    </r>
    <r>
      <rPr>
        <sz val="10"/>
        <color theme="1"/>
        <rFont val="Calibri"/>
        <family val="2"/>
        <charset val="238"/>
        <scheme val="minor"/>
      </rPr>
      <t xml:space="preserve">
Torba do zastosowań treningowych, wykonana z materiałów odpornych na wodę, przyjmowanie zabrudzeń oraz na uszkodzenia mechaniczne. Parametry: regulowany pas naramienny z możłiwością odpięcia, uchwyty łączone rzepem, 1 boczna wentylowana komora na obuwie, 1 boczna kieszeń z siatki, 2 frontowe kieszenie na suwak, 1 komora główna zapinana na suwak w kształcie litery "U", boczny uchwyt do przenoszenia. Materiał: 100% poliester, pojemność: 55-60 L, wymiary torby: 33x62x33 cm (+/-5 %).</t>
    </r>
  </si>
  <si>
    <r>
      <rPr>
        <b/>
        <sz val="10"/>
        <color theme="1"/>
        <rFont val="Calibri"/>
        <family val="2"/>
        <charset val="238"/>
        <scheme val="minor"/>
      </rPr>
      <t>PIŁKA LEKARSKA 2, 3, 5, 8 lub 10KG</t>
    </r>
    <r>
      <rPr>
        <b/>
        <sz val="10"/>
        <color rgb="FFFF0000"/>
        <rFont val="Calibri"/>
        <family val="2"/>
        <charset val="238"/>
        <scheme val="minor"/>
      </rPr>
      <t>*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Parametry techniczne - waga 2kg do 10 kg, średnica 29cm (+/-5%). Materiał: wykonana z wytrzymałego i odpornego na ścieranie PVC lub guma. Wypełnienie:wata i piasek.</t>
    </r>
  </si>
  <si>
    <r>
      <rPr>
        <b/>
        <sz val="10"/>
        <color theme="1"/>
        <rFont val="Calibri"/>
        <family val="2"/>
        <charset val="238"/>
        <scheme val="minor"/>
      </rPr>
      <t>PIŁKA DO SIATKÓWKI</t>
    </r>
    <r>
      <rPr>
        <b/>
        <sz val="10"/>
        <color rgb="FFFF0000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
Piłka meczowa zatwierdzona przez FIVB. Materiał: skóra synettyczna z klejonymi panelami, dętka butylowa. Waga: 260-280g, obwód: 65-67cm.</t>
    </r>
  </si>
  <si>
    <r>
      <rPr>
        <b/>
        <sz val="10"/>
        <color theme="1"/>
        <rFont val="Calibri"/>
        <family val="2"/>
        <charset val="238"/>
        <scheme val="minor"/>
      </rPr>
      <t>PIŁKA FUTSALOWA</t>
    </r>
    <r>
      <rPr>
        <b/>
        <sz val="10"/>
        <color rgb="FFFF0000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
Piłka meczowa zatwierdzona przez FIFA, szyta ręcznie, dętka butylowa. Materiał: 100% poliretan. Waga: 400-440g, obwód: 62,5-63,5 cm.</t>
    </r>
  </si>
  <si>
    <r>
      <t xml:space="preserve">GUMA DO ĆWICZEŃ 
</t>
    </r>
    <r>
      <rPr>
        <sz val="10"/>
        <color theme="1"/>
        <rFont val="Calibri"/>
        <family val="2"/>
        <charset val="238"/>
        <scheme val="minor"/>
      </rPr>
      <t>Zestaw gum do ćwiczeń - rozciągania wykonany z wysokiej jakości naturalnego lateksu o zwiększonej gęstości. 
W zestawie 5 gum o oporze 5, 10, 15, 20, 25 kg.</t>
    </r>
  </si>
  <si>
    <t>8 kg</t>
  </si>
  <si>
    <t>10 kg</t>
  </si>
  <si>
    <t>12 kg</t>
  </si>
  <si>
    <t>14 kg</t>
  </si>
  <si>
    <t>16 kg</t>
  </si>
  <si>
    <t>20 kg</t>
  </si>
  <si>
    <t>24 kg</t>
  </si>
  <si>
    <t>2 kg</t>
  </si>
  <si>
    <t>3 kg</t>
  </si>
  <si>
    <t>5 kg</t>
  </si>
  <si>
    <t>WSPINACZKA I RATOWNICTWO GÓRSKIE - tylko specjalistyczne jednostki</t>
  </si>
  <si>
    <t>ATLETYKA TERENOWA - BIEGI PRZEŁAJOWE (w ramach współzawodnictwa sportowego)</t>
  </si>
  <si>
    <r>
      <rPr>
        <b/>
        <sz val="10"/>
        <color theme="1"/>
        <rFont val="Calibri"/>
        <family val="2"/>
        <charset val="238"/>
        <scheme val="minor"/>
      </rPr>
      <t>NUMER STARTOWY</t>
    </r>
    <r>
      <rPr>
        <sz val="10"/>
        <color theme="1"/>
        <rFont val="Calibri"/>
        <family val="2"/>
        <charset val="238"/>
        <scheme val="minor"/>
      </rPr>
      <t xml:space="preserve">
Wiązany lub przypinany na agrafki, dwustronny, rozm. nie mniejsze niż 28x28 cm (+/- 5%). Materiał: 100% poliester, kolor biały. Nadruk numeru na materiale w kolorze czarnym, obustronnie. Numery od 1 do 30.</t>
    </r>
  </si>
  <si>
    <r>
      <rPr>
        <b/>
        <sz val="10"/>
        <color theme="1"/>
        <rFont val="Calibri"/>
        <family val="2"/>
        <charset val="238"/>
        <scheme val="minor"/>
      </rPr>
      <t>PRZYRZĄD DO POMIARU ODLEGŁOŚCI</t>
    </r>
    <r>
      <rPr>
        <sz val="10"/>
        <color theme="1"/>
        <rFont val="Calibri"/>
        <family val="2"/>
        <charset val="238"/>
        <scheme val="minor"/>
      </rPr>
      <t xml:space="preserve">
Wygodna, duża rękojesć i przełączniki kasowania wymiarów. Zwarta konstrukcja metalowa z pyłoszczelnym mechanizmem pomiarowym. Wysoka dokładność wykonywanych pomiarów. Pełne koło uniemożliwiające gromadzenie zabrudzeń. Minimalna podziałka: 1cm, max.rejestrowany pomiar: 9999,99 m.</t>
    </r>
  </si>
  <si>
    <r>
      <rPr>
        <b/>
        <sz val="10"/>
        <color theme="1"/>
        <rFont val="Calibri"/>
        <family val="2"/>
        <charset val="238"/>
        <scheme val="minor"/>
      </rPr>
      <t>TAŚMA MIERNICZA</t>
    </r>
    <r>
      <rPr>
        <sz val="10"/>
        <color theme="1"/>
        <rFont val="Calibri"/>
        <family val="2"/>
        <charset val="238"/>
        <scheme val="minor"/>
      </rPr>
      <t xml:space="preserve">
Taśma miernicza wykonana z włókna szklanego, zakończona metalową klamrą.  Długość taśmy 50m, szerokość 13 mm (+/- 5%). Obudowa z tworzywa sztucznego ze składaną korbką do szybkiego zwijania.</t>
    </r>
  </si>
  <si>
    <r>
      <rPr>
        <b/>
        <sz val="10"/>
        <color theme="1"/>
        <rFont val="Calibri"/>
        <family val="2"/>
        <charset val="238"/>
        <scheme val="minor"/>
      </rPr>
      <t>TYCZKA DO BIEGU 10x10</t>
    </r>
    <r>
      <rPr>
        <sz val="10"/>
        <color theme="1"/>
        <rFont val="Calibri"/>
        <family val="2"/>
        <charset val="238"/>
        <scheme val="minor"/>
      </rPr>
      <t xml:space="preserve">
Tyczka slalomowa do użytku wewnątrz i na zewnątrz. Materiał: tworzywo sztuczne. Opis techniczny: 160cm, średnica 25mm, waga 205g (+/- 5%). 
Stojak na tyczki slalomowe, antypoślizgowa powierzchnia, do użytku wewnątrz i na zewnątrz. Opis techniczny: waga 1,4kg, średnica 23cm (+/- 5%).</t>
    </r>
  </si>
  <si>
    <t>4 kg</t>
  </si>
  <si>
    <t>6 kg</t>
  </si>
  <si>
    <t>18 kg</t>
  </si>
  <si>
    <t>17 kg</t>
  </si>
  <si>
    <r>
      <rPr>
        <b/>
        <sz val="10"/>
        <color theme="1"/>
        <rFont val="Calibri"/>
        <family val="2"/>
        <charset val="238"/>
        <scheme val="minor"/>
      </rPr>
      <t>NACIĄG DO RAKIETY TENISOWEJ</t>
    </r>
    <r>
      <rPr>
        <sz val="10"/>
        <color theme="1"/>
        <rFont val="Calibri"/>
        <family val="2"/>
        <charset val="238"/>
        <scheme val="minor"/>
      </rPr>
      <t xml:space="preserve">
Zapewniający kontrolę i komfortowe czucie chroniąc w ten sposób nadgarstek, lokieć o raz ramię tenisisty. Paramtry: dł. Naciągu 200m, grubość 1,10-1,50mm, profil gładki, struny syntetyczne wykonane z różnych materiałów wg. potrzb (nylonowe, poliestrowe, multifilamentowe, strukturalne).</t>
    </r>
  </si>
  <si>
    <t>- mały, 15x15cm, 
- biało-pomarańczowy, 
- z karabinkiem do zawieszenia</t>
  </si>
  <si>
    <r>
      <t xml:space="preserve">CHIP SI / KARTA SI
</t>
    </r>
    <r>
      <rPr>
        <sz val="9"/>
        <color theme="1"/>
        <rFont val="Calibri"/>
        <family val="2"/>
        <charset val="238"/>
        <scheme val="minor"/>
      </rPr>
      <t>Elektroniczny chip zakładany na palec (karta SPORTident): Chip do rejestracji czasu oraz numeru kodu stacji, kompatybilnej z systemem SPORTident. Możliwość 30 zapisów (+/- 5 %).</t>
    </r>
  </si>
  <si>
    <r>
      <t xml:space="preserve">KOMPAS DO BnO
</t>
    </r>
    <r>
      <rPr>
        <sz val="9"/>
        <color theme="1"/>
        <rFont val="Calibri"/>
        <family val="2"/>
        <charset val="238"/>
        <scheme val="minor"/>
      </rPr>
      <t>Kompas kciukowy, z obrotową obudową, szybką, precyzyjną igłą oraz naklejkami ze skalą. Plastikowa obudowa z regulowanymi opaskamii wsparciem dla kciuka z wycięciem na kciuk do kontaktu z mapą oraz płytką wsuwaną i wysuwaną z podstawy.</t>
    </r>
  </si>
  <si>
    <r>
      <t xml:space="preserve">LAMPION DO BnO
</t>
    </r>
    <r>
      <rPr>
        <sz val="9"/>
        <color theme="1"/>
        <rFont val="Calibri"/>
        <family val="2"/>
        <charset val="238"/>
        <scheme val="minor"/>
      </rPr>
      <t>Lapion do biegów na orientację, do użycia w dzień i w nocy, z odblaskowym paskiem. Materiał: tworzywo sztuczne.</t>
    </r>
  </si>
  <si>
    <r>
      <t xml:space="preserve">LAMPION DO BnO TRENINGOWY
</t>
    </r>
    <r>
      <rPr>
        <sz val="9"/>
        <color theme="1"/>
        <rFont val="Calibri"/>
        <family val="2"/>
        <charset val="238"/>
        <scheme val="minor"/>
      </rPr>
      <t xml:space="preserve">Lampion do biegów na orientację, do użycia w dzień i w nocy, z odblaskowym paskiem. Materiał: tworzywo sztuczne. </t>
    </r>
  </si>
  <si>
    <r>
      <t xml:space="preserve">OCHRANIACZE SPECJALISTYCZNE DO BnO
</t>
    </r>
    <r>
      <rPr>
        <sz val="9"/>
        <color theme="1"/>
        <rFont val="Calibri"/>
        <family val="2"/>
        <charset val="238"/>
        <scheme val="minor"/>
      </rPr>
      <t>Do kolan, z wkładem piankowym, chroniące piszczele przed kolczastą roślinnością, gałęziami. Materiał: poliester, elastan.</t>
    </r>
  </si>
  <si>
    <r>
      <t xml:space="preserve">PERFORATOR NA STOJAK
</t>
    </r>
    <r>
      <rPr>
        <sz val="9"/>
        <color theme="1"/>
        <rFont val="Calibri"/>
        <family val="2"/>
        <charset val="238"/>
        <scheme val="minor"/>
      </rPr>
      <t>Materiał: miękki plastik odporny na działanie niskich temperatur, w zestawie: dodatkowe szpilki umożliwiające tworzenie symboli, cyfr, i liter (kody), sznurek umożliwiający mocowanie perforatora, jedna wymienna płytka kodów, dwie wymienne szpilki metalowe.</t>
    </r>
  </si>
  <si>
    <r>
      <t xml:space="preserve">STACJA KONTROLNA SI
</t>
    </r>
    <r>
      <rPr>
        <sz val="9"/>
        <color theme="1"/>
        <rFont val="Calibri"/>
        <family val="2"/>
        <charset val="238"/>
        <scheme val="minor"/>
      </rPr>
      <t>Stacja sterująca do uniwersalnego zastosowania. Tryby sprawdź / wyczyść / uruchom / kontroluj / zakończ. Precyzyjny zegar czasu rzeczywistego. Wyświetlacz na wierzchu/na spodzie. Potwierdzenie dotykowe/bezdotykowe. Wewnętrzna pamięć kopii zapasowych do 21802 rekordów kontrolnych (+/- 10%). Montaż zatrzaskowy. Zasilanie: wewnętrzna bateria litowa. Żywotność baterii 3-5 lat.</t>
    </r>
  </si>
  <si>
    <r>
      <t xml:space="preserve">STOJAK DO LAMPIONÓW
</t>
    </r>
    <r>
      <rPr>
        <sz val="9"/>
        <color theme="1"/>
        <rFont val="Calibri"/>
        <family val="2"/>
        <charset val="238"/>
        <scheme val="minor"/>
      </rPr>
      <t>Lekki i wytrzymały. Materiał: włókno szklane, tworzywo sztuczne.</t>
    </r>
  </si>
  <si>
    <t xml:space="preserve">
</t>
  </si>
  <si>
    <t>- kolor: czarny,
- HMS</t>
  </si>
  <si>
    <t>Rozmiar /waga</t>
  </si>
  <si>
    <t>PRZEDMIOT ZAMÓWIENIA</t>
  </si>
  <si>
    <t>-opór do 5kg</t>
  </si>
  <si>
    <t>- opór do 10kg</t>
  </si>
  <si>
    <t>-opór do 15kg,</t>
  </si>
  <si>
    <t>- opór do 20kg</t>
  </si>
  <si>
    <t>- opór do 25kg</t>
  </si>
  <si>
    <r>
      <rPr>
        <b/>
        <sz val="10"/>
        <color theme="1"/>
        <rFont val="Calibri"/>
        <family val="2"/>
        <charset val="238"/>
        <scheme val="minor"/>
      </rPr>
      <t>MATERAC GIMNASTYCZNY</t>
    </r>
    <r>
      <rPr>
        <sz val="10"/>
        <color theme="1"/>
        <rFont val="Calibri"/>
        <family val="2"/>
        <charset val="238"/>
        <scheme val="minor"/>
      </rPr>
      <t xml:space="preserve">
Materiał PCV, jednostronnie powlekany, posiadający w górnej warstwie zwiększoną odporność na przecieranie, antypoślizgowy. Wypełnienie: pianka poliuretanowa wtórnie spieniona. Materiał ze wzmocnionymi narożnikami i uchwytami.</t>
    </r>
  </si>
  <si>
    <r>
      <rPr>
        <b/>
        <sz val="10"/>
        <color theme="1"/>
        <rFont val="Calibri"/>
        <family val="2"/>
        <charset val="238"/>
        <scheme val="minor"/>
      </rPr>
      <t>ODWAŻNIK Kettlebel 1-48kg</t>
    </r>
    <r>
      <rPr>
        <sz val="10"/>
        <color theme="1"/>
        <rFont val="Calibri"/>
        <family val="2"/>
        <charset val="238"/>
        <scheme val="minor"/>
      </rPr>
      <t xml:space="preserve">
Żeliwny, ciężar pokryty gumą, wyprofilowany spód. Wykończenie: gładkie. Masa: w zależności od potrzeb, od 1 do 48kg.</t>
    </r>
  </si>
  <si>
    <t>Opis/kolor</t>
  </si>
  <si>
    <t>- długość gum ok. 208 cm</t>
  </si>
  <si>
    <t>200x120x10 cm</t>
  </si>
  <si>
    <r>
      <rPr>
        <b/>
        <sz val="10"/>
        <color theme="1"/>
        <rFont val="Calibri"/>
        <family val="2"/>
        <charset val="238"/>
        <scheme val="minor"/>
      </rPr>
      <t>ATRAPA KARABINKA Z GUMY</t>
    </r>
    <r>
      <rPr>
        <sz val="10"/>
        <color theme="1"/>
        <rFont val="Calibri"/>
        <family val="2"/>
        <charset val="238"/>
        <scheme val="minor"/>
      </rPr>
      <t xml:space="preserve">
Atrapa karabinka (wzór AK-47) z bagnetem. Materiał: karabin wykonany w całości z gumy, ze stalowym wewnętrzym wzmocnieniem. Waga: 2,6-2,8 kg, długość całkowita 98-102 cm.</t>
    </r>
  </si>
  <si>
    <t>2 szt. x rozm. M
2 szt. x rozm. L</t>
  </si>
  <si>
    <t>Cena jednostk.
netto</t>
  </si>
  <si>
    <t>Cena jednostk.
brutto</t>
  </si>
  <si>
    <t>Razem netto</t>
  </si>
  <si>
    <t>Razem brutto</t>
  </si>
  <si>
    <r>
      <rPr>
        <b/>
        <sz val="10"/>
        <color theme="1"/>
        <rFont val="Calibri"/>
        <family val="2"/>
        <charset val="238"/>
        <scheme val="minor"/>
      </rPr>
      <t>MANEKIN WALKI WRĘCZ</t>
    </r>
    <r>
      <rPr>
        <sz val="10"/>
        <color theme="1"/>
        <rFont val="Calibri"/>
        <family val="2"/>
        <charset val="238"/>
        <scheme val="minor"/>
      </rPr>
      <t xml:space="preserve">
Manekin o konstrukcji zapewniającej możliwość przeprowadzenia wszechstronnego treningu zapaśniczego, MMA i innych sportów walki. Konstrukcja manekina to odwzorowana sylwetka człowieka, dostosowana do treningu: m.in.. rzutów, dosiadów, duszeń, uderzeń w stójce (w przypadku podiweszania manekina). Materiał: syntetyczna skóra, z paramtrami podobnymi do skóry naturalnej. Wszystkie szwy wykonane grubymi nićmi rdzeniowymi. Wypełnienie: skórzane i bawłniane ścinki, filc oraz mikro-guma. Wymiary: wysokość manekina - 160cm, waga- 30-35kg, z możłiwością samodzielnego dociążenia, wykorzystując zapięcie na zamek. Zamki zabezpieczone grubą wartwą skóry, obszytej trwałym rzepem.</t>
    </r>
  </si>
  <si>
    <t>wiodący kolor: khaki lub czarne</t>
  </si>
  <si>
    <t>wiodący kolor: czarny</t>
  </si>
  <si>
    <r>
      <rPr>
        <b/>
        <sz val="10"/>
        <color theme="1"/>
        <rFont val="Calibri"/>
        <family val="2"/>
        <charset val="238"/>
        <scheme val="minor"/>
      </rPr>
      <t>WOREK BOKSERSKI</t>
    </r>
    <r>
      <rPr>
        <b/>
        <sz val="10"/>
        <color rgb="FFFF0000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
Worek treningowy ciężki/długi. Materiał: wysokiej jakości skóra. Wypełnienie: skórzane i bawełniane ścinki, filc oraz mikroguma. Wymiary: wysokość worka: 140 cm, waga: 45-50kg, średnica worka 40-45cm (+/-5%). Mocowanie: worek wisi na 4 odcinkach mocnego, zgrzewanego wytrzymałego łańcucha o dł. ok. 40cm.</t>
    </r>
  </si>
  <si>
    <t>rozmiar uniwersalny, unisex</t>
  </si>
  <si>
    <t>- wiodący kolor oprawek i paska: czarny, niebieski
'- zastosowanie gł. na basenach krytych</t>
  </si>
  <si>
    <t>kolor wiodący: biały lub żółty</t>
  </si>
  <si>
    <t>rozm. 5</t>
  </si>
  <si>
    <t>kolor wiodący: biały</t>
  </si>
  <si>
    <r>
      <rPr>
        <b/>
        <sz val="10"/>
        <color theme="1"/>
        <rFont val="Calibri"/>
        <family val="2"/>
        <charset val="238"/>
        <scheme val="minor"/>
      </rPr>
      <t>PIŁKA NOŻNA</t>
    </r>
    <r>
      <rPr>
        <b/>
        <sz val="10"/>
        <color rgb="FFFF0000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
Piłka meczowa, zatwierdzona przez FIFA. Zgrzewana, bezszwowa z powłoką ułatwiającą kontrolę nad trajektorią lotu, nieprzepuszczającą wody. Waga: 410-450g. </t>
    </r>
  </si>
  <si>
    <r>
      <rPr>
        <b/>
        <sz val="10"/>
        <color theme="1"/>
        <rFont val="Calibri"/>
        <family val="2"/>
        <charset val="238"/>
        <scheme val="minor"/>
      </rPr>
      <t>PIŁKA DO KOSZYKÓWKI</t>
    </r>
    <r>
      <rPr>
        <b/>
        <sz val="10"/>
        <color rgb="FFFF0000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
Piłka meczowa zatwierdzona przez FIBA. Materiał: skóra kompozytowa z systemem odprowadzania wilgoci, dętka butylowa. </t>
    </r>
  </si>
  <si>
    <t>Rozmiar: 7.</t>
  </si>
  <si>
    <r>
      <rPr>
        <b/>
        <sz val="10"/>
        <color theme="1"/>
        <rFont val="Calibri"/>
        <family val="2"/>
        <charset val="238"/>
        <scheme val="minor"/>
      </rPr>
      <t>DESKA DO TENISA STOŁOWEGO</t>
    </r>
    <r>
      <rPr>
        <sz val="10"/>
        <color theme="1"/>
        <rFont val="Calibri"/>
        <family val="2"/>
        <charset val="238"/>
        <scheme val="minor"/>
      </rPr>
      <t xml:space="preserve">
Deska do tenisa stołowego, drewniania, pięciowarstwowa. Deska z równym poziomem ataku i obrony. Dedykowana graczom niezależnie od poziomu (od początkującyh do ekspertów). W zależności od dobranych okładzin może mieć więcej kontroli lub będzie mieć chrakter ofensywny. Dane techniczne: typ rączki dowolny, charakterystyka obicia: 10.6, charakterystyka wibracji: 8.2, rozmiar blatu: 158x152mm, grubość: 5,9mm (+/-10%).</t>
    </r>
  </si>
  <si>
    <r>
      <rPr>
        <b/>
        <sz val="10"/>
        <color theme="1"/>
        <rFont val="Calibri"/>
        <family val="2"/>
        <charset val="238"/>
        <scheme val="minor"/>
      </rPr>
      <t>LOTKA DO BADMINTONA</t>
    </r>
    <r>
      <rPr>
        <sz val="10"/>
        <color theme="1"/>
        <rFont val="Calibri"/>
        <family val="2"/>
        <charset val="238"/>
        <scheme val="minor"/>
      </rPr>
      <t xml:space="preserve">
Lotka do badmintona syntetyczna (nylon), podstawa korek portugalski, średnia prędkość, w tubie 6 sztuk. </t>
    </r>
  </si>
  <si>
    <t>Kolor lotki: żółty lub biały.</t>
  </si>
  <si>
    <t>Materiał : polimer / 'poliester</t>
  </si>
  <si>
    <t>kolor: biały.</t>
  </si>
  <si>
    <t>Średnica: 40 mm.</t>
  </si>
  <si>
    <r>
      <rPr>
        <b/>
        <sz val="10"/>
        <color theme="1"/>
        <rFont val="Calibri"/>
        <family val="2"/>
        <charset val="238"/>
        <scheme val="minor"/>
      </rPr>
      <t>PIŁKA DO TENISA ZIEMNEGO</t>
    </r>
    <r>
      <rPr>
        <sz val="10"/>
        <color theme="1"/>
        <rFont val="Calibri"/>
        <family val="2"/>
        <charset val="238"/>
        <scheme val="minor"/>
      </rPr>
      <t xml:space="preserve">
Do gry profesjonalnej, wysokiej trwałości, do gry na każdej nawierzchni. 50% naturalnej wełny w filcu piłki (+/-5%). W tubie 4 sztuki. Piłki zatwierdzone przez ITF.</t>
    </r>
  </si>
  <si>
    <t>wiodący kolor: czarny lub inny ciemny</t>
  </si>
  <si>
    <t xml:space="preserve"> Dł.rakiety: 675 mm (+/- 10 %), waga z naciągiem: 87g</t>
  </si>
  <si>
    <t>Waga: 100 g (+/- 10%), dł. 662 mm (+/- 10%), układ strun 22/23</t>
  </si>
  <si>
    <t>waga ok. 300 g</t>
  </si>
  <si>
    <t>pojemność: 55-60 L, wymiary: 33x62x33 cm (+/-5 %).</t>
  </si>
  <si>
    <r>
      <t xml:space="preserve">HANTEL 27,5KG                                                                                                                                                                                         
</t>
    </r>
    <r>
      <rPr>
        <sz val="10"/>
        <color theme="1"/>
        <rFont val="Calibri"/>
        <family val="2"/>
        <charset val="238"/>
        <scheme val="minor"/>
      </rPr>
      <t xml:space="preserve">Materiał: chromowana stal, Długość 310mm, średnica obciążenia 195mm, średnica części chwytnej 32mm, długość częsci chwytnej 148mm, gumowe pokrycie hantla </t>
    </r>
  </si>
  <si>
    <r>
      <t xml:space="preserve">HANTEL 30KG                                                                                                                                                                                                  
</t>
    </r>
    <r>
      <rPr>
        <sz val="10"/>
        <color theme="1"/>
        <rFont val="Calibri"/>
        <family val="2"/>
        <charset val="238"/>
        <scheme val="minor"/>
      </rPr>
      <t xml:space="preserve">Materiał: chromowana stal, Długość 320mm, średnica obciążenia 200mm, średnica części chwytnej 32mm, długość częsci chwytnej 148mm, gumowe pokrycie hantla </t>
    </r>
  </si>
  <si>
    <r>
      <t xml:space="preserve">HANTEL 32,5KG                                                                                                                                                                                        
</t>
    </r>
    <r>
      <rPr>
        <sz val="10"/>
        <color theme="1"/>
        <rFont val="Calibri"/>
        <family val="2"/>
        <charset val="238"/>
        <scheme val="minor"/>
      </rPr>
      <t xml:space="preserve">Materiał: chromowana stal, Długość 340mm, średnica obciążenia 195mm, średnica części chwytnej 32mm, długość częsci chwytnej 148mm, gumowe pokrycie hantla </t>
    </r>
  </si>
  <si>
    <r>
      <t xml:space="preserve">HANTEL 35KG                                                                                                                                                                                           
</t>
    </r>
    <r>
      <rPr>
        <sz val="10"/>
        <color theme="1"/>
        <rFont val="Calibri"/>
        <family val="2"/>
        <charset val="238"/>
        <scheme val="minor"/>
      </rPr>
      <t xml:space="preserve">Materiał: chromowana stal, Długość 350mm, średnica obciążenia 195mm, średnica części chwytnej 32mm, długość częsci chwytnej 148mm, gumowe pokrycie hantla </t>
    </r>
  </si>
  <si>
    <r>
      <t xml:space="preserve">DWUPOZIOMOWY STOJAK NA HANTLE                                                                                                                                             
 </t>
    </r>
    <r>
      <rPr>
        <sz val="10"/>
        <color theme="1"/>
        <rFont val="Calibri"/>
        <family val="2"/>
        <charset val="238"/>
        <scheme val="minor"/>
      </rPr>
      <t>Wykonany ze stali, wymiary 55,5 x 124 x 79cm, maksymalne obciażenie 500kg, 2 półki, rozstaw półki 13cm, długośc półki 122cm, szerokość półki 22cm, grubośc półki 5mm, przekrój profili 50x50</t>
    </r>
  </si>
  <si>
    <r>
      <t xml:space="preserve">PÓŁPIŁKA - TRENER RÓWNOWAGI                                                                                                                                                        
</t>
    </r>
    <r>
      <rPr>
        <sz val="10"/>
        <color theme="1"/>
        <rFont val="Calibri"/>
        <family val="2"/>
        <charset val="238"/>
        <scheme val="minor"/>
      </rPr>
      <t>Materiał: PVC. Wymiary (+/-5 %): Wysokość: 20cm, średnica 58cm. Udźwig: do 300kg (+/- 10%).</t>
    </r>
  </si>
  <si>
    <t>WYPOSAŻENIE SIŁOWNI</t>
  </si>
  <si>
    <r>
      <t xml:space="preserve">LINA PÓŁSTATYCZNA
</t>
    </r>
    <r>
      <rPr>
        <sz val="10"/>
        <color theme="1"/>
        <rFont val="Calibri"/>
        <family val="2"/>
        <charset val="238"/>
        <scheme val="minor"/>
      </rPr>
      <t>Zgodna z normą (EN 1891) (PN-EN 1891:2002)</t>
    </r>
  </si>
  <si>
    <t>rozm. M</t>
  </si>
  <si>
    <r>
      <t>Proponowany model (producent, numer katalogowy)</t>
    </r>
    <r>
      <rPr>
        <b/>
        <sz val="11"/>
        <color rgb="FFFF0000"/>
        <rFont val="Calibri"/>
        <family val="2"/>
        <charset val="238"/>
        <scheme val="minor"/>
      </rPr>
      <t>*</t>
    </r>
  </si>
  <si>
    <t>*Opcjonalnie</t>
  </si>
  <si>
    <t xml:space="preserve"> - element służący do zawieszania  stanowi stalowy uchwyt (nie karabińczyk)</t>
  </si>
  <si>
    <t xml:space="preserve"> - element służący do zawieszania  stanowi stalowy karabińczyk</t>
  </si>
  <si>
    <t>x</t>
  </si>
  <si>
    <t xml:space="preserve">szt. </t>
  </si>
  <si>
    <t>LINA PÓŁSTATYCZNA 10,5 x 200 m 
- typ: a
- średnica: 10,5 mm, długość: 200m
- wytrzymałość statyczna: ok. 3000 kg (+/- 5%)
- wytrzymałość z węzłem ósemka: ok. 1950 kg (+/- 5%)
- wytrzymałość z węzłem dziewiątka: ok. 2100 kg (+/- 5%)
- siła uderzenia (współczynnik 0,3) - 5,1 - 5,3 kn
- wydłużenie 50/150 kg - 3%
- ślizganie oplotu: 38 %
- ciężar 1 metra: 65 g (+/- 5%)
- kurczliwość w wodzie: ok. 5 %
- materiał: poliamid
- kolor: czarny lub khaki, inny ciemny</t>
  </si>
  <si>
    <r>
      <rPr>
        <b/>
        <sz val="10"/>
        <color theme="1"/>
        <rFont val="Calibri"/>
        <family val="2"/>
        <charset val="238"/>
        <scheme val="minor"/>
      </rPr>
      <t>RĘKAWICE WSPINACZKOWE  str. 43/46</t>
    </r>
    <r>
      <rPr>
        <sz val="10"/>
        <color theme="1"/>
        <rFont val="Calibri"/>
        <family val="2"/>
        <scheme val="minor"/>
      </rPr>
      <t xml:space="preserve">
Rękawice przeznaczone do asekuracji podczas wspinaczki zarówno letnie jak i zimowe. Wykonane z wytrzymałych materiałów ze wstawkami skóry od wewnętrznej strony dłoni ograniczającymi zużycie podczas pracy z liną. Wariant ziomowy wyposażony w membranę na minimalnym poziomie ochrony przed wodą 10000mm. Kształt umożliwiający precyzyjny chwyt czekana luz liny,</t>
    </r>
  </si>
  <si>
    <t>Kolor: czarny lub inny ciemny</t>
  </si>
  <si>
    <t>WYPOSAŻENIE INSTRUKTORA SPORTU</t>
  </si>
  <si>
    <r>
      <t xml:space="preserve">OKULARY PRZECIWSŁONECZNE Z POLARYZACJĄ
</t>
    </r>
    <r>
      <rPr>
        <sz val="9"/>
        <color theme="1"/>
        <rFont val="Calibri"/>
        <family val="2"/>
        <charset val="238"/>
        <scheme val="minor"/>
      </rPr>
      <t>Okulary przeciwsłoneczne z uszczelką 3D, z silikonowym paskiem ze skalą napięcia. Hydrodynamiczny profil szkieł, soczewki higroskopijne z lustrzaną powłoką do szerokiego pola widzenia oraz redukcji ostrego światła i odblasków. Powłoka ochronna UV z systemem anti-fog zapobiegającym parowaniu.</t>
    </r>
  </si>
  <si>
    <r>
      <t xml:space="preserve">PULSOMETR z GPS
</t>
    </r>
    <r>
      <rPr>
        <sz val="9"/>
        <color theme="1"/>
        <rFont val="Calibri"/>
        <family val="2"/>
        <charset val="238"/>
        <scheme val="minor"/>
      </rPr>
      <t>Klasa wodoszczelności 10ATM, multisportowy zegarek z GPS, z pomiarem tętna z nadgarstka, testami wydolnościowymi i monitorowaniem regeneracji. Kompatybilny z sensorami tętna, kadencji i mocy biegowej bluetooth smart, a także rowerowymi sensorami prędkości, kadencji i mocy. GPS: wbudowany GPS, GLONASS, Galileo, QZSS. Asissted GPS do szybkiego łączenia z satelitami. Wykość n.p.m, nachylenie, wzniesienia i spadki terenu. Akumulator: czas działania do 4 godz. w trybie treningowym (z włączonym GPS i pomiarem tętna z nadgarstka) lub do 7 dni w trybie zegarka, z włączonym całodobowym pomiarem tętna. Zegarek: godzina i data, alarm z funkcją drzemki. Temperatura pracy: od -10C do 50</t>
    </r>
    <r>
      <rPr>
        <vertAlign val="superscript"/>
        <sz val="9"/>
        <color theme="1"/>
        <rFont val="Calibri"/>
        <family val="2"/>
        <charset val="238"/>
        <scheme val="minor"/>
      </rPr>
      <t>0</t>
    </r>
    <r>
      <rPr>
        <sz val="9"/>
        <color theme="1"/>
        <rFont val="Calibri"/>
        <family val="2"/>
        <charset val="238"/>
        <scheme val="minor"/>
      </rPr>
      <t>C. Obudowa: aluminium lotnicze i polimer wzmocniony włóknem szklanym. Kolorowy wyświetlacz z zawsze włączonym ekranem dotykowym. Rozmiar ok. 1,2", rozdzielczość ok. 240x240 z czujnikiem oświetlenia ALS. W komplecie: zegarek sportowy, kabel do ładowania, sensor tętna, uchwyt na kierownicę, etui oraz instrukcja obsługi. Wymiary: 47x47x13 mm (+/- 10%). Waga: od 50 do 55g z paskiem.</t>
    </r>
  </si>
  <si>
    <r>
      <t xml:space="preserve">PLECAK SPORTOWY 
</t>
    </r>
    <r>
      <rPr>
        <sz val="9"/>
        <color theme="1"/>
        <rFont val="Calibri"/>
        <family val="2"/>
        <charset val="238"/>
        <scheme val="minor"/>
      </rPr>
      <t>Wykonan z mocnego materiału, zapewniającego ochronę przed warunkami atmosferycznymi. Z kieszenią na laptopa minimum 15", z obszerną komorągłówną, dwiema kieszonkami zapinanymi na zamek oraz kieszenie boczne meszowe na akcesoria. Szelki z panelami wentylacyjnymi. Pojemność od 30 do 33 L. Materiał: poliester, nylon.</t>
    </r>
  </si>
  <si>
    <t xml:space="preserve">Pojemność 
od 30 do 33 L. </t>
  </si>
  <si>
    <t xml:space="preserve">RAZEM: </t>
  </si>
  <si>
    <t>Stawka VAT: …. %</t>
  </si>
  <si>
    <r>
      <rPr>
        <b/>
        <sz val="9"/>
        <color theme="1"/>
        <rFont val="Calibri"/>
        <family val="2"/>
        <charset val="238"/>
        <scheme val="minor"/>
      </rPr>
      <t>MATA ZAPAŚNICZA 8x8M</t>
    </r>
    <r>
      <rPr>
        <sz val="9"/>
        <color theme="1"/>
        <rFont val="Calibri"/>
        <family val="2"/>
        <charset val="238"/>
        <scheme val="minor"/>
      </rPr>
      <t xml:space="preserve">
W skład maty wchodzą: 
- 32 materace o wymiarach 200x100x5cm (+/- 5 %). Wkład: pianka PE 30kg/m3. Wykonany z dwustronnie powlekanego materiału PCV. Materace z powloką umożliwiającą mocowanie pokrowca zapaśniczego;
- pokrowiec 8x8M</t>
    </r>
  </si>
  <si>
    <t>powierzchnia po złożeniu: 8 x 8 m</t>
  </si>
  <si>
    <r>
      <rPr>
        <b/>
        <sz val="10"/>
        <color theme="1"/>
        <rFont val="Calibri"/>
        <family val="2"/>
        <charset val="238"/>
        <scheme val="minor"/>
      </rPr>
      <t>LINA DO WSPINANIA 7M</t>
    </r>
    <r>
      <rPr>
        <sz val="10"/>
        <color theme="1"/>
        <rFont val="Calibri"/>
        <family val="2"/>
        <scheme val="minor"/>
      </rPr>
      <t xml:space="preserve">
Lina do wspinania wykonana z naturalnego i bardzo wytrzymałego tworzywa jutowego. Dolny koniec liny zabezpieczony przed rozkręcaniem oplotu ze szpagatu, nakładką z tworzywa. Średnica liny:  40mm (+/- 5 %), Maksymalny ciężar: 300 kg (+/- 10%).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</si>
</sst>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vertAlign val="superscript"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0" xfId="0" applyFont="1"/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vertical="center" wrapText="1"/>
    </xf>
    <xf numFmtId="0" fontId="1" fillId="0" borderId="12" xfId="0" quotePrefix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5" fillId="0" borderId="4" xfId="0" quotePrefix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5" fillId="0" borderId="7" xfId="0" quotePrefix="1" applyFont="1" applyBorder="1" applyAlignment="1">
      <alignment vertical="center" wrapText="1"/>
    </xf>
    <xf numFmtId="0" fontId="5" fillId="0" borderId="12" xfId="0" quotePrefix="1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12" xfId="0" applyFont="1" applyFill="1" applyBorder="1" applyAlignment="1">
      <alignment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 shrinkToFit="1"/>
    </xf>
    <xf numFmtId="0" fontId="11" fillId="0" borderId="13" xfId="0" applyFont="1" applyBorder="1" applyAlignment="1">
      <alignment horizontal="center" vertical="center" wrapText="1" shrinkToFit="1"/>
    </xf>
    <xf numFmtId="0" fontId="11" fillId="0" borderId="8" xfId="0" applyFont="1" applyBorder="1" applyAlignment="1">
      <alignment vertical="center" wrapText="1" shrinkToFit="1"/>
    </xf>
    <xf numFmtId="0" fontId="11" fillId="0" borderId="10" xfId="0" applyFont="1" applyBorder="1" applyAlignment="1">
      <alignment vertical="center" wrapText="1" shrinkToFit="1"/>
    </xf>
    <xf numFmtId="0" fontId="11" fillId="0" borderId="13" xfId="0" applyFont="1" applyBorder="1" applyAlignment="1">
      <alignment vertical="center" wrapText="1" shrinkToFit="1"/>
    </xf>
    <xf numFmtId="0" fontId="11" fillId="0" borderId="5" xfId="0" applyFont="1" applyBorder="1" applyAlignment="1">
      <alignment vertical="center" wrapText="1" shrinkToFit="1"/>
    </xf>
    <xf numFmtId="0" fontId="2" fillId="0" borderId="8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8" xfId="0" applyFont="1" applyBorder="1"/>
    <xf numFmtId="0" fontId="3" fillId="0" borderId="10" xfId="0" applyFont="1" applyBorder="1"/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5" fillId="0" borderId="42" xfId="0" applyFont="1" applyFill="1" applyBorder="1" applyAlignment="1">
      <alignment vertical="center" wrapText="1"/>
    </xf>
    <xf numFmtId="0" fontId="3" fillId="0" borderId="42" xfId="0" applyFont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11" fillId="0" borderId="8" xfId="0" applyFont="1" applyBorder="1" applyAlignment="1">
      <alignment wrapText="1" shrinkToFit="1"/>
    </xf>
    <xf numFmtId="0" fontId="2" fillId="0" borderId="38" xfId="0" applyFont="1" applyBorder="1" applyAlignment="1">
      <alignment horizontal="center" vertical="center"/>
    </xf>
    <xf numFmtId="0" fontId="11" fillId="0" borderId="41" xfId="0" applyFont="1" applyBorder="1" applyAlignment="1">
      <alignment vertical="center" wrapText="1" shrinkToFit="1"/>
    </xf>
    <xf numFmtId="0" fontId="3" fillId="0" borderId="37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5" fillId="0" borderId="31" xfId="0" quotePrefix="1" applyFont="1" applyBorder="1" applyAlignment="1">
      <alignment vertical="center" wrapText="1"/>
    </xf>
    <xf numFmtId="0" fontId="5" fillId="0" borderId="30" xfId="0" quotePrefix="1" applyFont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horizontal="center" vertical="center"/>
    </xf>
    <xf numFmtId="0" fontId="5" fillId="0" borderId="25" xfId="0" quotePrefix="1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15" fillId="0" borderId="0" xfId="0" applyFont="1" applyAlignment="1">
      <alignment vertical="center" wrapText="1" shrinkToFit="1"/>
    </xf>
    <xf numFmtId="0" fontId="16" fillId="0" borderId="30" xfId="0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 shrinkToFit="1"/>
    </xf>
    <xf numFmtId="0" fontId="0" fillId="0" borderId="0" xfId="0" applyFill="1"/>
    <xf numFmtId="164" fontId="18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 shrinkToFit="1"/>
    </xf>
    <xf numFmtId="0" fontId="4" fillId="4" borderId="35" xfId="0" applyFont="1" applyFill="1" applyBorder="1" applyAlignment="1">
      <alignment horizontal="center" vertical="center" wrapText="1" shrinkToFit="1"/>
    </xf>
    <xf numFmtId="0" fontId="0" fillId="4" borderId="0" xfId="0" applyFill="1"/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31" xfId="0" quotePrefix="1" applyFont="1" applyBorder="1" applyAlignment="1">
      <alignment horizontal="center" vertical="center" wrapText="1"/>
    </xf>
    <xf numFmtId="0" fontId="5" fillId="0" borderId="30" xfId="0" quotePrefix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 wrapText="1" shrinkToFit="1"/>
    </xf>
    <xf numFmtId="0" fontId="5" fillId="0" borderId="42" xfId="0" applyFont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0" fillId="0" borderId="26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2" fillId="0" borderId="10" xfId="0" applyFont="1" applyFill="1" applyBorder="1"/>
    <xf numFmtId="0" fontId="4" fillId="0" borderId="12" xfId="0" applyFont="1" applyBorder="1" applyAlignment="1">
      <alignment vertical="center" wrapText="1"/>
    </xf>
    <xf numFmtId="0" fontId="12" fillId="0" borderId="13" xfId="0" applyFont="1" applyFill="1" applyBorder="1"/>
    <xf numFmtId="0" fontId="4" fillId="0" borderId="35" xfId="0" applyFont="1" applyFill="1" applyBorder="1" applyAlignment="1">
      <alignment horizontal="center" vertical="center" wrapText="1" shrinkToFit="1"/>
    </xf>
    <xf numFmtId="0" fontId="5" fillId="0" borderId="8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vertical="center" wrapText="1" shrinkToFit="1"/>
    </xf>
    <xf numFmtId="0" fontId="5" fillId="0" borderId="10" xfId="0" applyFont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1" xfId="0" quotePrefix="1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2" xfId="0" quotePrefix="1" applyFont="1" applyBorder="1" applyAlignment="1">
      <alignment vertical="center" wrapText="1"/>
    </xf>
    <xf numFmtId="0" fontId="3" fillId="0" borderId="13" xfId="0" applyFont="1" applyFill="1" applyBorder="1" applyAlignment="1">
      <alignment vertical="center"/>
    </xf>
    <xf numFmtId="0" fontId="0" fillId="0" borderId="43" xfId="0" applyFill="1" applyBorder="1"/>
    <xf numFmtId="0" fontId="2" fillId="0" borderId="43" xfId="0" applyFont="1" applyFill="1" applyBorder="1"/>
    <xf numFmtId="0" fontId="3" fillId="0" borderId="43" xfId="0" applyFont="1" applyFill="1" applyBorder="1" applyAlignment="1">
      <alignment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12" fillId="0" borderId="8" xfId="0" applyFont="1" applyFill="1" applyBorder="1"/>
    <xf numFmtId="0" fontId="14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wrapText="1"/>
    </xf>
    <xf numFmtId="0" fontId="13" fillId="0" borderId="7" xfId="0" applyFont="1" applyFill="1" applyBorder="1" applyAlignment="1">
      <alignment horizontal="left" wrapText="1"/>
    </xf>
    <xf numFmtId="0" fontId="14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wrapText="1"/>
    </xf>
    <xf numFmtId="0" fontId="14" fillId="0" borderId="37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13" fillId="0" borderId="5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164" fontId="4" fillId="4" borderId="30" xfId="0" applyNumberFormat="1" applyFont="1" applyFill="1" applyBorder="1" applyAlignment="1">
      <alignment horizontal="center" vertical="center" wrapText="1" shrinkToFit="1"/>
    </xf>
    <xf numFmtId="164" fontId="4" fillId="4" borderId="32" xfId="0" applyNumberFormat="1" applyFont="1" applyFill="1" applyBorder="1" applyAlignment="1">
      <alignment horizontal="center" vertical="center" wrapText="1" shrinkToFit="1"/>
    </xf>
    <xf numFmtId="164" fontId="2" fillId="0" borderId="33" xfId="0" applyNumberFormat="1" applyFont="1" applyFill="1" applyBorder="1" applyAlignment="1">
      <alignment horizontal="center" vertical="center"/>
    </xf>
    <xf numFmtId="164" fontId="2" fillId="0" borderId="34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4" borderId="31" xfId="0" applyNumberFormat="1" applyFont="1" applyFill="1" applyBorder="1" applyAlignment="1">
      <alignment horizontal="center" vertical="center"/>
    </xf>
    <xf numFmtId="164" fontId="4" fillId="4" borderId="30" xfId="0" applyNumberFormat="1" applyFont="1" applyFill="1" applyBorder="1" applyAlignment="1">
      <alignment horizontal="center" vertical="center"/>
    </xf>
    <xf numFmtId="164" fontId="4" fillId="4" borderId="35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right" vertical="center"/>
    </xf>
    <xf numFmtId="0" fontId="2" fillId="0" borderId="48" xfId="0" applyFont="1" applyFill="1" applyBorder="1" applyAlignment="1">
      <alignment horizontal="right" vertical="center"/>
    </xf>
    <xf numFmtId="0" fontId="0" fillId="4" borderId="36" xfId="0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5" fillId="0" borderId="44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5" fillId="0" borderId="42" xfId="0" quotePrefix="1" applyFont="1" applyBorder="1" applyAlignment="1">
      <alignment horizontal="left" vertical="center" wrapText="1"/>
    </xf>
    <xf numFmtId="0" fontId="5" fillId="0" borderId="26" xfId="0" quotePrefix="1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00"/>
  <sheetViews>
    <sheetView tabSelected="1" topLeftCell="D1" zoomScaleNormal="100" workbookViewId="0">
      <pane ySplit="1" topLeftCell="A83" activePane="bottomLeft" state="frozen"/>
      <selection pane="bottomLeft" activeCell="M88" sqref="M88"/>
    </sheetView>
  </sheetViews>
  <sheetFormatPr defaultRowHeight="14.5" x14ac:dyDescent="0.35"/>
  <cols>
    <col min="1" max="1" width="2.26953125" customWidth="1"/>
    <col min="2" max="2" width="5.54296875" customWidth="1"/>
    <col min="3" max="3" width="94.26953125" customWidth="1"/>
    <col min="4" max="4" width="26.453125" customWidth="1"/>
    <col min="5" max="5" width="18.453125" customWidth="1"/>
    <col min="6" max="6" width="5.54296875" style="1" customWidth="1"/>
    <col min="7" max="7" width="7.453125" customWidth="1"/>
    <col min="8" max="8" width="12" style="91" customWidth="1"/>
    <col min="9" max="9" width="9.1796875" style="82"/>
    <col min="10" max="10" width="14.453125" style="82" customWidth="1"/>
    <col min="11" max="11" width="14.7265625" style="82" customWidth="1"/>
    <col min="12" max="12" width="16.81640625" customWidth="1"/>
    <col min="13" max="13" width="42.26953125" customWidth="1"/>
  </cols>
  <sheetData>
    <row r="1" spans="2:13" ht="58.5" thickBot="1" x14ac:dyDescent="0.4">
      <c r="B1" s="85" t="s">
        <v>4</v>
      </c>
      <c r="C1" s="86" t="s">
        <v>74</v>
      </c>
      <c r="D1" s="87" t="s">
        <v>82</v>
      </c>
      <c r="E1" s="87" t="s">
        <v>73</v>
      </c>
      <c r="F1" s="88" t="s">
        <v>3</v>
      </c>
      <c r="G1" s="88" t="s">
        <v>2</v>
      </c>
      <c r="H1" s="90" t="s">
        <v>87</v>
      </c>
      <c r="I1" s="121" t="s">
        <v>88</v>
      </c>
      <c r="J1" s="121" t="s">
        <v>89</v>
      </c>
      <c r="K1" s="121" t="s">
        <v>90</v>
      </c>
      <c r="L1" s="89" t="s">
        <v>124</v>
      </c>
    </row>
    <row r="2" spans="2:13" ht="15" thickBot="1" x14ac:dyDescent="0.4">
      <c r="B2" s="180" t="s">
        <v>52</v>
      </c>
      <c r="C2" s="181"/>
      <c r="D2" s="181"/>
      <c r="E2" s="181"/>
      <c r="F2" s="181"/>
      <c r="G2" s="181"/>
      <c r="H2" s="181"/>
      <c r="I2" s="181"/>
      <c r="J2" s="181"/>
      <c r="K2" s="181"/>
      <c r="L2" s="182"/>
      <c r="M2" s="83"/>
    </row>
    <row r="3" spans="2:13" ht="36" x14ac:dyDescent="0.35">
      <c r="B3" s="96">
        <v>1</v>
      </c>
      <c r="C3" s="97" t="s">
        <v>63</v>
      </c>
      <c r="D3" s="10"/>
      <c r="E3" s="10"/>
      <c r="F3" s="5" t="s">
        <v>0</v>
      </c>
      <c r="G3" s="44">
        <v>15</v>
      </c>
      <c r="H3" s="167"/>
      <c r="I3" s="164">
        <f>H3*1.23</f>
        <v>0</v>
      </c>
      <c r="J3" s="164">
        <f>G3*H3</f>
        <v>0</v>
      </c>
      <c r="K3" s="164">
        <f>J3*1.23</f>
        <v>0</v>
      </c>
      <c r="L3" s="57"/>
      <c r="M3" s="83"/>
    </row>
    <row r="4" spans="2:13" ht="36" x14ac:dyDescent="0.35">
      <c r="B4" s="29">
        <v>2</v>
      </c>
      <c r="C4" s="92" t="s">
        <v>64</v>
      </c>
      <c r="D4" s="93"/>
      <c r="E4" s="93"/>
      <c r="F4" s="3" t="s">
        <v>0</v>
      </c>
      <c r="G4" s="32">
        <v>15</v>
      </c>
      <c r="H4" s="168"/>
      <c r="I4" s="166">
        <f t="shared" ref="I4:I10" si="0">H4*1.23</f>
        <v>0</v>
      </c>
      <c r="J4" s="166">
        <f t="shared" ref="J4:J10" si="1">G4*H4</f>
        <v>0</v>
      </c>
      <c r="K4" s="166">
        <f t="shared" ref="K4:K10" si="2">J4*1.23</f>
        <v>0</v>
      </c>
      <c r="L4" s="71"/>
      <c r="M4" s="83"/>
    </row>
    <row r="5" spans="2:13" ht="24" x14ac:dyDescent="0.35">
      <c r="B5" s="29">
        <v>3</v>
      </c>
      <c r="C5" s="92" t="s">
        <v>65</v>
      </c>
      <c r="D5" s="93"/>
      <c r="E5" s="93"/>
      <c r="F5" s="3" t="s">
        <v>0</v>
      </c>
      <c r="G5" s="32">
        <v>25</v>
      </c>
      <c r="H5" s="168"/>
      <c r="I5" s="166">
        <f t="shared" si="0"/>
        <v>0</v>
      </c>
      <c r="J5" s="166">
        <f t="shared" si="1"/>
        <v>0</v>
      </c>
      <c r="K5" s="166">
        <f t="shared" si="2"/>
        <v>0</v>
      </c>
      <c r="L5" s="71"/>
      <c r="M5" s="83"/>
    </row>
    <row r="6" spans="2:13" ht="45" customHeight="1" x14ac:dyDescent="0.35">
      <c r="B6" s="23">
        <v>4</v>
      </c>
      <c r="C6" s="94" t="s">
        <v>66</v>
      </c>
      <c r="D6" s="78" t="s">
        <v>62</v>
      </c>
      <c r="E6" s="78"/>
      <c r="F6" s="3" t="s">
        <v>0</v>
      </c>
      <c r="G6" s="32">
        <v>10</v>
      </c>
      <c r="H6" s="162"/>
      <c r="I6" s="166">
        <f t="shared" si="0"/>
        <v>0</v>
      </c>
      <c r="J6" s="166">
        <f t="shared" si="1"/>
        <v>0</v>
      </c>
      <c r="K6" s="166">
        <f t="shared" si="2"/>
        <v>0</v>
      </c>
      <c r="L6" s="45"/>
      <c r="M6" s="84"/>
    </row>
    <row r="7" spans="2:13" ht="24" x14ac:dyDescent="0.35">
      <c r="B7" s="23">
        <v>5</v>
      </c>
      <c r="C7" s="94" t="s">
        <v>67</v>
      </c>
      <c r="D7" s="95"/>
      <c r="E7" s="95"/>
      <c r="F7" s="3" t="s">
        <v>1</v>
      </c>
      <c r="G7" s="32">
        <v>10</v>
      </c>
      <c r="H7" s="162"/>
      <c r="I7" s="166">
        <f t="shared" si="0"/>
        <v>0</v>
      </c>
      <c r="J7" s="166">
        <f t="shared" si="1"/>
        <v>0</v>
      </c>
      <c r="K7" s="166">
        <f t="shared" si="2"/>
        <v>0</v>
      </c>
      <c r="L7" s="45"/>
    </row>
    <row r="8" spans="2:13" ht="36" x14ac:dyDescent="0.35">
      <c r="B8" s="23">
        <v>6</v>
      </c>
      <c r="C8" s="94" t="s">
        <v>68</v>
      </c>
      <c r="D8" s="95"/>
      <c r="E8" s="95"/>
      <c r="F8" s="3" t="s">
        <v>0</v>
      </c>
      <c r="G8" s="32">
        <v>25</v>
      </c>
      <c r="H8" s="162"/>
      <c r="I8" s="166">
        <f t="shared" si="0"/>
        <v>0</v>
      </c>
      <c r="J8" s="166">
        <f t="shared" si="1"/>
        <v>0</v>
      </c>
      <c r="K8" s="166">
        <f t="shared" si="2"/>
        <v>0</v>
      </c>
      <c r="L8" s="45"/>
    </row>
    <row r="9" spans="2:13" ht="48" x14ac:dyDescent="0.35">
      <c r="B9" s="23">
        <v>7</v>
      </c>
      <c r="C9" s="94" t="s">
        <v>69</v>
      </c>
      <c r="D9" s="95"/>
      <c r="E9" s="95"/>
      <c r="F9" s="3" t="s">
        <v>0</v>
      </c>
      <c r="G9" s="32">
        <v>5</v>
      </c>
      <c r="H9" s="162"/>
      <c r="I9" s="166">
        <f t="shared" si="0"/>
        <v>0</v>
      </c>
      <c r="J9" s="166">
        <f t="shared" si="1"/>
        <v>0</v>
      </c>
      <c r="K9" s="166">
        <f t="shared" si="2"/>
        <v>0</v>
      </c>
      <c r="L9" s="45"/>
    </row>
    <row r="10" spans="2:13" ht="24.5" thickBot="1" x14ac:dyDescent="0.4">
      <c r="B10" s="24">
        <v>8</v>
      </c>
      <c r="C10" s="98" t="s">
        <v>70</v>
      </c>
      <c r="D10" s="99"/>
      <c r="E10" s="99"/>
      <c r="F10" s="100" t="s">
        <v>0</v>
      </c>
      <c r="G10" s="33">
        <v>40</v>
      </c>
      <c r="H10" s="163"/>
      <c r="I10" s="165">
        <f t="shared" si="0"/>
        <v>0</v>
      </c>
      <c r="J10" s="165">
        <f t="shared" si="1"/>
        <v>0</v>
      </c>
      <c r="K10" s="165">
        <f t="shared" si="2"/>
        <v>0</v>
      </c>
      <c r="L10" s="46"/>
    </row>
    <row r="11" spans="2:13" ht="24.75" customHeight="1" thickBot="1" x14ac:dyDescent="0.4">
      <c r="B11" s="180" t="s">
        <v>10</v>
      </c>
      <c r="C11" s="181"/>
      <c r="D11" s="181"/>
      <c r="E11" s="181"/>
      <c r="F11" s="181"/>
      <c r="G11" s="181"/>
      <c r="H11" s="181"/>
      <c r="I11" s="181"/>
      <c r="J11" s="181"/>
      <c r="K11" s="181"/>
      <c r="L11" s="182"/>
    </row>
    <row r="12" spans="2:13" ht="25.4" customHeight="1" x14ac:dyDescent="0.35">
      <c r="B12" s="38">
        <v>9</v>
      </c>
      <c r="C12" s="206" t="s">
        <v>40</v>
      </c>
      <c r="D12" s="203" t="s">
        <v>83</v>
      </c>
      <c r="E12" s="77" t="s">
        <v>75</v>
      </c>
      <c r="F12" s="5" t="s">
        <v>0</v>
      </c>
      <c r="G12" s="44">
        <v>5</v>
      </c>
      <c r="H12" s="167"/>
      <c r="I12" s="164">
        <f>H12*1.23</f>
        <v>0</v>
      </c>
      <c r="J12" s="164">
        <f>G12*H12</f>
        <v>0</v>
      </c>
      <c r="K12" s="164">
        <f>J12*1.23</f>
        <v>0</v>
      </c>
      <c r="L12" s="57"/>
      <c r="M12" s="79"/>
    </row>
    <row r="13" spans="2:13" ht="25.4" customHeight="1" x14ac:dyDescent="0.35">
      <c r="B13" s="76">
        <v>10</v>
      </c>
      <c r="C13" s="207"/>
      <c r="D13" s="204"/>
      <c r="E13" s="78" t="s">
        <v>76</v>
      </c>
      <c r="F13" s="3" t="s">
        <v>0</v>
      </c>
      <c r="G13" s="37">
        <v>5</v>
      </c>
      <c r="H13" s="168"/>
      <c r="I13" s="166">
        <f t="shared" ref="I13:I34" si="3">H13*1.23</f>
        <v>0</v>
      </c>
      <c r="J13" s="166">
        <f t="shared" ref="J13:J34" si="4">G13*H13</f>
        <v>0</v>
      </c>
      <c r="K13" s="166">
        <f t="shared" ref="K13:K34" si="5">J13*1.23</f>
        <v>0</v>
      </c>
      <c r="L13" s="71"/>
      <c r="M13" s="79"/>
    </row>
    <row r="14" spans="2:13" ht="25.4" customHeight="1" x14ac:dyDescent="0.35">
      <c r="B14" s="76">
        <v>11</v>
      </c>
      <c r="C14" s="207"/>
      <c r="D14" s="204"/>
      <c r="E14" s="78" t="s">
        <v>77</v>
      </c>
      <c r="F14" s="3" t="s">
        <v>0</v>
      </c>
      <c r="G14" s="37">
        <v>5</v>
      </c>
      <c r="H14" s="168"/>
      <c r="I14" s="166">
        <f t="shared" si="3"/>
        <v>0</v>
      </c>
      <c r="J14" s="166">
        <f t="shared" si="4"/>
        <v>0</v>
      </c>
      <c r="K14" s="166">
        <f t="shared" si="5"/>
        <v>0</v>
      </c>
      <c r="L14" s="71"/>
      <c r="M14" s="79"/>
    </row>
    <row r="15" spans="2:13" ht="25.4" customHeight="1" x14ac:dyDescent="0.35">
      <c r="B15" s="76">
        <v>12</v>
      </c>
      <c r="C15" s="207"/>
      <c r="D15" s="204"/>
      <c r="E15" s="78" t="s">
        <v>78</v>
      </c>
      <c r="F15" s="3" t="s">
        <v>0</v>
      </c>
      <c r="G15" s="37">
        <v>5</v>
      </c>
      <c r="H15" s="162"/>
      <c r="I15" s="166">
        <f t="shared" si="3"/>
        <v>0</v>
      </c>
      <c r="J15" s="166">
        <f t="shared" si="4"/>
        <v>0</v>
      </c>
      <c r="K15" s="166">
        <f t="shared" si="5"/>
        <v>0</v>
      </c>
      <c r="L15" s="71"/>
      <c r="M15" s="79"/>
    </row>
    <row r="16" spans="2:13" ht="25.4" customHeight="1" x14ac:dyDescent="0.35">
      <c r="B16" s="76">
        <v>13</v>
      </c>
      <c r="C16" s="208"/>
      <c r="D16" s="205"/>
      <c r="E16" s="78" t="s">
        <v>79</v>
      </c>
      <c r="F16" s="3" t="s">
        <v>0</v>
      </c>
      <c r="G16" s="37">
        <v>5</v>
      </c>
      <c r="H16" s="162"/>
      <c r="I16" s="166">
        <f t="shared" si="3"/>
        <v>0</v>
      </c>
      <c r="J16" s="166">
        <f t="shared" si="4"/>
        <v>0</v>
      </c>
      <c r="K16" s="166">
        <f t="shared" si="5"/>
        <v>0</v>
      </c>
      <c r="L16" s="71"/>
      <c r="M16" s="79"/>
    </row>
    <row r="17" spans="2:13" ht="53.25" customHeight="1" x14ac:dyDescent="0.35">
      <c r="B17" s="30">
        <v>14</v>
      </c>
      <c r="C17" s="7" t="s">
        <v>80</v>
      </c>
      <c r="D17" s="7"/>
      <c r="E17" s="101" t="s">
        <v>84</v>
      </c>
      <c r="F17" s="3" t="s">
        <v>0</v>
      </c>
      <c r="G17" s="32">
        <v>11</v>
      </c>
      <c r="H17" s="162"/>
      <c r="I17" s="166">
        <f t="shared" si="3"/>
        <v>0</v>
      </c>
      <c r="J17" s="166">
        <f t="shared" si="4"/>
        <v>0</v>
      </c>
      <c r="K17" s="166">
        <f t="shared" si="5"/>
        <v>0</v>
      </c>
      <c r="L17" s="124"/>
      <c r="M17" s="81"/>
    </row>
    <row r="18" spans="2:13" ht="26.25" customHeight="1" x14ac:dyDescent="0.35">
      <c r="B18" s="26">
        <v>15</v>
      </c>
      <c r="C18" s="194" t="s">
        <v>81</v>
      </c>
      <c r="D18" s="196"/>
      <c r="E18" s="80" t="s">
        <v>57</v>
      </c>
      <c r="F18" s="3" t="s">
        <v>0</v>
      </c>
      <c r="G18" s="32">
        <v>4</v>
      </c>
      <c r="H18" s="162"/>
      <c r="I18" s="166">
        <f t="shared" si="3"/>
        <v>0</v>
      </c>
      <c r="J18" s="166">
        <f t="shared" si="4"/>
        <v>0</v>
      </c>
      <c r="K18" s="166">
        <f t="shared" si="5"/>
        <v>0</v>
      </c>
      <c r="L18" s="124"/>
      <c r="M18" s="79"/>
    </row>
    <row r="19" spans="2:13" ht="22.5" customHeight="1" x14ac:dyDescent="0.35">
      <c r="B19" s="26">
        <v>16</v>
      </c>
      <c r="C19" s="194"/>
      <c r="D19" s="196"/>
      <c r="E19" s="36" t="s">
        <v>58</v>
      </c>
      <c r="F19" s="3" t="s">
        <v>0</v>
      </c>
      <c r="G19" s="32">
        <v>2</v>
      </c>
      <c r="H19" s="162"/>
      <c r="I19" s="166">
        <f t="shared" si="3"/>
        <v>0</v>
      </c>
      <c r="J19" s="166">
        <f t="shared" si="4"/>
        <v>0</v>
      </c>
      <c r="K19" s="166">
        <f t="shared" si="5"/>
        <v>0</v>
      </c>
      <c r="L19" s="124"/>
      <c r="M19" s="79"/>
    </row>
    <row r="20" spans="2:13" ht="25" customHeight="1" x14ac:dyDescent="0.35">
      <c r="B20" s="26">
        <v>17</v>
      </c>
      <c r="C20" s="194"/>
      <c r="D20" s="196"/>
      <c r="E20" s="36" t="s">
        <v>41</v>
      </c>
      <c r="F20" s="3" t="s">
        <v>0</v>
      </c>
      <c r="G20" s="32">
        <v>3</v>
      </c>
      <c r="H20" s="162"/>
      <c r="I20" s="166">
        <f t="shared" si="3"/>
        <v>0</v>
      </c>
      <c r="J20" s="166">
        <f t="shared" si="4"/>
        <v>0</v>
      </c>
      <c r="K20" s="166">
        <f t="shared" si="5"/>
        <v>0</v>
      </c>
      <c r="L20" s="125" t="s">
        <v>71</v>
      </c>
      <c r="M20" s="79"/>
    </row>
    <row r="21" spans="2:13" ht="25" customHeight="1" x14ac:dyDescent="0.35">
      <c r="B21" s="26">
        <v>18</v>
      </c>
      <c r="C21" s="194"/>
      <c r="D21" s="196"/>
      <c r="E21" s="36" t="s">
        <v>42</v>
      </c>
      <c r="F21" s="3" t="s">
        <v>0</v>
      </c>
      <c r="G21" s="32">
        <v>5</v>
      </c>
      <c r="H21" s="162"/>
      <c r="I21" s="166">
        <f t="shared" si="3"/>
        <v>0</v>
      </c>
      <c r="J21" s="166">
        <f t="shared" si="4"/>
        <v>0</v>
      </c>
      <c r="K21" s="166">
        <f t="shared" si="5"/>
        <v>0</v>
      </c>
      <c r="L21" s="125"/>
      <c r="M21" s="79"/>
    </row>
    <row r="22" spans="2:13" ht="25" customHeight="1" x14ac:dyDescent="0.35">
      <c r="B22" s="26">
        <v>19</v>
      </c>
      <c r="C22" s="194"/>
      <c r="D22" s="196"/>
      <c r="E22" s="36" t="s">
        <v>43</v>
      </c>
      <c r="F22" s="3" t="s">
        <v>0</v>
      </c>
      <c r="G22" s="32">
        <v>3</v>
      </c>
      <c r="H22" s="162"/>
      <c r="I22" s="166">
        <f t="shared" si="3"/>
        <v>0</v>
      </c>
      <c r="J22" s="166">
        <f t="shared" si="4"/>
        <v>0</v>
      </c>
      <c r="K22" s="166">
        <f t="shared" si="5"/>
        <v>0</v>
      </c>
      <c r="L22" s="125"/>
      <c r="M22" s="79"/>
    </row>
    <row r="23" spans="2:13" ht="25" customHeight="1" x14ac:dyDescent="0.35">
      <c r="B23" s="26">
        <v>20</v>
      </c>
      <c r="C23" s="194"/>
      <c r="D23" s="196"/>
      <c r="E23" s="36" t="s">
        <v>44</v>
      </c>
      <c r="F23" s="3" t="s">
        <v>0</v>
      </c>
      <c r="G23" s="32">
        <v>3</v>
      </c>
      <c r="H23" s="162"/>
      <c r="I23" s="166">
        <f t="shared" si="3"/>
        <v>0</v>
      </c>
      <c r="J23" s="166">
        <f t="shared" si="4"/>
        <v>0</v>
      </c>
      <c r="K23" s="166">
        <f t="shared" si="5"/>
        <v>0</v>
      </c>
      <c r="L23" s="125"/>
      <c r="M23" s="79"/>
    </row>
    <row r="24" spans="2:13" ht="25" customHeight="1" x14ac:dyDescent="0.35">
      <c r="B24" s="26">
        <v>21</v>
      </c>
      <c r="C24" s="194"/>
      <c r="D24" s="196"/>
      <c r="E24" s="36" t="s">
        <v>45</v>
      </c>
      <c r="F24" s="3" t="s">
        <v>0</v>
      </c>
      <c r="G24" s="32">
        <v>3</v>
      </c>
      <c r="H24" s="162"/>
      <c r="I24" s="166">
        <f t="shared" si="3"/>
        <v>0</v>
      </c>
      <c r="J24" s="166">
        <f t="shared" si="4"/>
        <v>0</v>
      </c>
      <c r="K24" s="166">
        <f t="shared" si="5"/>
        <v>0</v>
      </c>
      <c r="L24" s="125"/>
      <c r="M24" s="79"/>
    </row>
    <row r="25" spans="2:13" ht="25" customHeight="1" x14ac:dyDescent="0.35">
      <c r="B25" s="26">
        <v>22</v>
      </c>
      <c r="C25" s="194"/>
      <c r="D25" s="196"/>
      <c r="E25" s="36" t="s">
        <v>60</v>
      </c>
      <c r="F25" s="3" t="s">
        <v>0</v>
      </c>
      <c r="G25" s="32">
        <v>3</v>
      </c>
      <c r="H25" s="162"/>
      <c r="I25" s="166">
        <f t="shared" si="3"/>
        <v>0</v>
      </c>
      <c r="J25" s="166">
        <f t="shared" si="4"/>
        <v>0</v>
      </c>
      <c r="K25" s="166">
        <f t="shared" si="5"/>
        <v>0</v>
      </c>
      <c r="L25" s="125"/>
      <c r="M25" s="79"/>
    </row>
    <row r="26" spans="2:13" ht="25" customHeight="1" x14ac:dyDescent="0.35">
      <c r="B26" s="26">
        <v>23</v>
      </c>
      <c r="C26" s="194"/>
      <c r="D26" s="196"/>
      <c r="E26" s="36" t="s">
        <v>59</v>
      </c>
      <c r="F26" s="3" t="s">
        <v>0</v>
      </c>
      <c r="G26" s="32">
        <v>2</v>
      </c>
      <c r="H26" s="162"/>
      <c r="I26" s="166">
        <f t="shared" si="3"/>
        <v>0</v>
      </c>
      <c r="J26" s="166">
        <f t="shared" si="4"/>
        <v>0</v>
      </c>
      <c r="K26" s="166">
        <f t="shared" si="5"/>
        <v>0</v>
      </c>
      <c r="L26" s="125"/>
      <c r="M26" s="79"/>
    </row>
    <row r="27" spans="2:13" ht="25" customHeight="1" x14ac:dyDescent="0.35">
      <c r="B27" s="26">
        <v>24</v>
      </c>
      <c r="C27" s="194"/>
      <c r="D27" s="196"/>
      <c r="E27" s="36" t="s">
        <v>46</v>
      </c>
      <c r="F27" s="3" t="s">
        <v>0</v>
      </c>
      <c r="G27" s="32">
        <v>1</v>
      </c>
      <c r="H27" s="162"/>
      <c r="I27" s="166">
        <f t="shared" si="3"/>
        <v>0</v>
      </c>
      <c r="J27" s="166">
        <f t="shared" si="4"/>
        <v>0</v>
      </c>
      <c r="K27" s="166">
        <f t="shared" si="5"/>
        <v>0</v>
      </c>
      <c r="L27" s="125"/>
    </row>
    <row r="28" spans="2:13" ht="29.25" customHeight="1" x14ac:dyDescent="0.35">
      <c r="B28" s="26">
        <v>25</v>
      </c>
      <c r="C28" s="195"/>
      <c r="D28" s="197"/>
      <c r="E28" s="36" t="s">
        <v>47</v>
      </c>
      <c r="F28" s="3" t="s">
        <v>0</v>
      </c>
      <c r="G28" s="32">
        <v>1</v>
      </c>
      <c r="H28" s="162"/>
      <c r="I28" s="166">
        <f t="shared" si="3"/>
        <v>0</v>
      </c>
      <c r="J28" s="166">
        <f t="shared" si="4"/>
        <v>0</v>
      </c>
      <c r="K28" s="166">
        <f t="shared" si="5"/>
        <v>0</v>
      </c>
      <c r="L28" s="125"/>
    </row>
    <row r="29" spans="2:13" ht="29.25" customHeight="1" x14ac:dyDescent="0.35">
      <c r="B29" s="30">
        <v>26</v>
      </c>
      <c r="C29" s="188" t="s">
        <v>37</v>
      </c>
      <c r="D29" s="202" t="s">
        <v>72</v>
      </c>
      <c r="E29" s="36" t="s">
        <v>48</v>
      </c>
      <c r="F29" s="3" t="s">
        <v>0</v>
      </c>
      <c r="G29" s="32">
        <v>3</v>
      </c>
      <c r="H29" s="162"/>
      <c r="I29" s="166">
        <f t="shared" si="3"/>
        <v>0</v>
      </c>
      <c r="J29" s="166">
        <f t="shared" si="4"/>
        <v>0</v>
      </c>
      <c r="K29" s="166">
        <f t="shared" si="5"/>
        <v>0</v>
      </c>
      <c r="L29" s="126"/>
    </row>
    <row r="30" spans="2:13" ht="29.25" customHeight="1" x14ac:dyDescent="0.35">
      <c r="B30" s="30">
        <v>27</v>
      </c>
      <c r="C30" s="189"/>
      <c r="D30" s="196"/>
      <c r="E30" s="36" t="s">
        <v>49</v>
      </c>
      <c r="F30" s="3" t="s">
        <v>0</v>
      </c>
      <c r="G30" s="32">
        <v>3</v>
      </c>
      <c r="H30" s="162"/>
      <c r="I30" s="166">
        <f t="shared" si="3"/>
        <v>0</v>
      </c>
      <c r="J30" s="166">
        <f t="shared" si="4"/>
        <v>0</v>
      </c>
      <c r="K30" s="166">
        <f t="shared" si="5"/>
        <v>0</v>
      </c>
      <c r="L30" s="126"/>
    </row>
    <row r="31" spans="2:13" ht="29.25" customHeight="1" x14ac:dyDescent="0.35">
      <c r="B31" s="30">
        <v>28</v>
      </c>
      <c r="C31" s="189"/>
      <c r="D31" s="196"/>
      <c r="E31" s="36" t="s">
        <v>50</v>
      </c>
      <c r="F31" s="3" t="s">
        <v>0</v>
      </c>
      <c r="G31" s="32">
        <v>4</v>
      </c>
      <c r="H31" s="162"/>
      <c r="I31" s="166">
        <f t="shared" si="3"/>
        <v>0</v>
      </c>
      <c r="J31" s="166">
        <f t="shared" si="4"/>
        <v>0</v>
      </c>
      <c r="K31" s="166">
        <f t="shared" si="5"/>
        <v>0</v>
      </c>
      <c r="L31" s="126"/>
    </row>
    <row r="32" spans="2:13" ht="29.25" customHeight="1" x14ac:dyDescent="0.35">
      <c r="B32" s="30">
        <v>29</v>
      </c>
      <c r="C32" s="189"/>
      <c r="D32" s="196"/>
      <c r="E32" s="36" t="s">
        <v>41</v>
      </c>
      <c r="F32" s="3" t="s">
        <v>0</v>
      </c>
      <c r="G32" s="32">
        <v>2</v>
      </c>
      <c r="H32" s="162"/>
      <c r="I32" s="166">
        <f t="shared" si="3"/>
        <v>0</v>
      </c>
      <c r="J32" s="166">
        <f t="shared" si="4"/>
        <v>0</v>
      </c>
      <c r="K32" s="166">
        <f t="shared" si="5"/>
        <v>0</v>
      </c>
      <c r="L32" s="126"/>
    </row>
    <row r="33" spans="2:12" ht="42.75" customHeight="1" x14ac:dyDescent="0.35">
      <c r="B33" s="30">
        <v>30</v>
      </c>
      <c r="C33" s="190"/>
      <c r="D33" s="197"/>
      <c r="E33" s="36" t="s">
        <v>42</v>
      </c>
      <c r="F33" s="32" t="s">
        <v>0</v>
      </c>
      <c r="G33" s="32">
        <v>6</v>
      </c>
      <c r="H33" s="162"/>
      <c r="I33" s="166">
        <f t="shared" si="3"/>
        <v>0</v>
      </c>
      <c r="J33" s="166">
        <f t="shared" si="4"/>
        <v>0</v>
      </c>
      <c r="K33" s="166">
        <f t="shared" si="5"/>
        <v>0</v>
      </c>
      <c r="L33" s="126"/>
    </row>
    <row r="34" spans="2:12" ht="43.5" customHeight="1" thickBot="1" x14ac:dyDescent="0.4">
      <c r="B34" s="31">
        <v>31</v>
      </c>
      <c r="C34" s="8" t="s">
        <v>11</v>
      </c>
      <c r="D34" s="8"/>
      <c r="E34" s="8"/>
      <c r="F34" s="33" t="s">
        <v>0</v>
      </c>
      <c r="G34" s="33">
        <v>17</v>
      </c>
      <c r="H34" s="162"/>
      <c r="I34" s="166">
        <f t="shared" si="3"/>
        <v>0</v>
      </c>
      <c r="J34" s="166">
        <f t="shared" si="4"/>
        <v>0</v>
      </c>
      <c r="K34" s="166">
        <f t="shared" si="5"/>
        <v>0</v>
      </c>
      <c r="L34" s="58"/>
    </row>
    <row r="35" spans="2:12" ht="18.75" customHeight="1" thickBot="1" x14ac:dyDescent="0.4">
      <c r="B35" s="180" t="s">
        <v>12</v>
      </c>
      <c r="C35" s="181"/>
      <c r="D35" s="181"/>
      <c r="E35" s="181"/>
      <c r="F35" s="181"/>
      <c r="G35" s="181"/>
      <c r="H35" s="181"/>
      <c r="I35" s="181"/>
      <c r="J35" s="181"/>
      <c r="K35" s="181"/>
      <c r="L35" s="182"/>
    </row>
    <row r="36" spans="2:12" ht="39" x14ac:dyDescent="0.35">
      <c r="B36" s="9">
        <v>6</v>
      </c>
      <c r="C36" s="10" t="s">
        <v>85</v>
      </c>
      <c r="D36" s="10"/>
      <c r="E36" s="10"/>
      <c r="F36" s="13" t="s">
        <v>0</v>
      </c>
      <c r="G36" s="11">
        <v>31</v>
      </c>
      <c r="H36" s="167"/>
      <c r="I36" s="164">
        <f>H36*1.23</f>
        <v>0</v>
      </c>
      <c r="J36" s="164">
        <f>G36*H36</f>
        <v>0</v>
      </c>
      <c r="K36" s="164">
        <f>J36*1.23</f>
        <v>0</v>
      </c>
      <c r="L36" s="59"/>
    </row>
    <row r="37" spans="2:12" ht="42" customHeight="1" x14ac:dyDescent="0.35">
      <c r="B37" s="29">
        <v>7</v>
      </c>
      <c r="C37" s="2" t="s">
        <v>13</v>
      </c>
      <c r="D37" s="2"/>
      <c r="E37" s="2"/>
      <c r="F37" s="14" t="s">
        <v>0</v>
      </c>
      <c r="G37" s="4">
        <v>41</v>
      </c>
      <c r="H37" s="168"/>
      <c r="I37" s="166">
        <f t="shared" ref="I37:I50" si="6">H37*1.23</f>
        <v>0</v>
      </c>
      <c r="J37" s="166">
        <f t="shared" ref="J37:J48" si="7">G37*H37</f>
        <v>0</v>
      </c>
      <c r="K37" s="166">
        <f t="shared" ref="K37:K50" si="8">J37*1.23</f>
        <v>0</v>
      </c>
      <c r="L37" s="60"/>
    </row>
    <row r="38" spans="2:12" ht="33" customHeight="1" x14ac:dyDescent="0.35">
      <c r="B38" s="29">
        <v>8</v>
      </c>
      <c r="C38" s="2" t="s">
        <v>14</v>
      </c>
      <c r="D38" s="2"/>
      <c r="E38" s="2"/>
      <c r="F38" s="14" t="s">
        <v>0</v>
      </c>
      <c r="G38" s="4">
        <v>31</v>
      </c>
      <c r="H38" s="168"/>
      <c r="I38" s="166">
        <f t="shared" si="6"/>
        <v>0</v>
      </c>
      <c r="J38" s="166">
        <f t="shared" si="7"/>
        <v>0</v>
      </c>
      <c r="K38" s="166">
        <f t="shared" si="8"/>
        <v>0</v>
      </c>
      <c r="L38" s="60"/>
    </row>
    <row r="39" spans="2:12" ht="39" x14ac:dyDescent="0.35">
      <c r="B39" s="23">
        <v>9</v>
      </c>
      <c r="C39" s="2" t="s">
        <v>22</v>
      </c>
      <c r="D39" s="2"/>
      <c r="E39" s="2"/>
      <c r="F39" s="14" t="s">
        <v>0</v>
      </c>
      <c r="G39" s="4">
        <v>25</v>
      </c>
      <c r="H39" s="168"/>
      <c r="I39" s="166">
        <f t="shared" si="6"/>
        <v>0</v>
      </c>
      <c r="J39" s="166">
        <f t="shared" si="7"/>
        <v>0</v>
      </c>
      <c r="K39" s="166">
        <f t="shared" si="8"/>
        <v>0</v>
      </c>
      <c r="L39" s="61"/>
    </row>
    <row r="40" spans="2:12" ht="55.5" customHeight="1" x14ac:dyDescent="0.35">
      <c r="B40" s="26">
        <v>10</v>
      </c>
      <c r="C40" s="2" t="s">
        <v>15</v>
      </c>
      <c r="D40" s="3" t="s">
        <v>93</v>
      </c>
      <c r="E40" s="2" t="s">
        <v>86</v>
      </c>
      <c r="F40" s="14" t="s">
        <v>0</v>
      </c>
      <c r="G40" s="4">
        <v>4</v>
      </c>
      <c r="H40" s="168"/>
      <c r="I40" s="166">
        <f t="shared" si="6"/>
        <v>0</v>
      </c>
      <c r="J40" s="166">
        <f t="shared" si="7"/>
        <v>0</v>
      </c>
      <c r="K40" s="166">
        <f t="shared" si="8"/>
        <v>0</v>
      </c>
      <c r="L40" s="54"/>
    </row>
    <row r="41" spans="2:12" ht="74.25" customHeight="1" x14ac:dyDescent="0.35">
      <c r="B41" s="26">
        <v>11</v>
      </c>
      <c r="C41" s="2" t="s">
        <v>16</v>
      </c>
      <c r="D41" s="3" t="s">
        <v>93</v>
      </c>
      <c r="E41" s="2"/>
      <c r="F41" s="4" t="s">
        <v>1</v>
      </c>
      <c r="G41" s="4">
        <v>1</v>
      </c>
      <c r="H41" s="168"/>
      <c r="I41" s="166">
        <f t="shared" si="6"/>
        <v>0</v>
      </c>
      <c r="J41" s="166">
        <f t="shared" si="7"/>
        <v>0</v>
      </c>
      <c r="K41" s="166">
        <f t="shared" si="8"/>
        <v>0</v>
      </c>
      <c r="L41" s="61"/>
    </row>
    <row r="42" spans="2:12" ht="100.5" customHeight="1" x14ac:dyDescent="0.35">
      <c r="B42" s="26">
        <v>12</v>
      </c>
      <c r="C42" s="2" t="s">
        <v>91</v>
      </c>
      <c r="D42" s="3" t="s">
        <v>93</v>
      </c>
      <c r="E42" s="2"/>
      <c r="F42" s="4" t="s">
        <v>0</v>
      </c>
      <c r="G42" s="4">
        <v>1</v>
      </c>
      <c r="H42" s="168"/>
      <c r="I42" s="166">
        <f t="shared" si="6"/>
        <v>0</v>
      </c>
      <c r="J42" s="166">
        <f t="shared" si="7"/>
        <v>0</v>
      </c>
      <c r="K42" s="166">
        <f t="shared" si="8"/>
        <v>0</v>
      </c>
      <c r="L42" s="61"/>
    </row>
    <row r="43" spans="2:12" ht="53.25" customHeight="1" x14ac:dyDescent="0.35">
      <c r="B43" s="26">
        <v>13</v>
      </c>
      <c r="C43" s="15" t="s">
        <v>17</v>
      </c>
      <c r="D43" s="3" t="s">
        <v>93</v>
      </c>
      <c r="E43" s="15"/>
      <c r="F43" s="4" t="s">
        <v>8</v>
      </c>
      <c r="G43" s="4">
        <v>20</v>
      </c>
      <c r="H43" s="168"/>
      <c r="I43" s="166">
        <f t="shared" si="6"/>
        <v>0</v>
      </c>
      <c r="J43" s="166">
        <f t="shared" si="7"/>
        <v>0</v>
      </c>
      <c r="K43" s="166">
        <f t="shared" si="8"/>
        <v>0</v>
      </c>
      <c r="L43" s="61"/>
    </row>
    <row r="44" spans="2:12" ht="52" x14ac:dyDescent="0.35">
      <c r="B44" s="26">
        <v>14</v>
      </c>
      <c r="C44" s="15" t="s">
        <v>18</v>
      </c>
      <c r="D44" s="3" t="s">
        <v>93</v>
      </c>
      <c r="E44" s="15"/>
      <c r="F44" s="4" t="s">
        <v>1</v>
      </c>
      <c r="G44" s="4">
        <v>22</v>
      </c>
      <c r="H44" s="168"/>
      <c r="I44" s="166">
        <f t="shared" si="6"/>
        <v>0</v>
      </c>
      <c r="J44" s="166">
        <f t="shared" si="7"/>
        <v>0</v>
      </c>
      <c r="K44" s="166">
        <f t="shared" si="8"/>
        <v>0</v>
      </c>
      <c r="L44" s="61"/>
    </row>
    <row r="45" spans="2:12" ht="54" customHeight="1" x14ac:dyDescent="0.35">
      <c r="B45" s="26">
        <v>15</v>
      </c>
      <c r="C45" s="112" t="s">
        <v>19</v>
      </c>
      <c r="D45" s="112" t="s">
        <v>92</v>
      </c>
      <c r="E45" s="2"/>
      <c r="F45" s="4" t="s">
        <v>1</v>
      </c>
      <c r="G45" s="4">
        <v>12</v>
      </c>
      <c r="H45" s="168"/>
      <c r="I45" s="166">
        <f t="shared" si="6"/>
        <v>0</v>
      </c>
      <c r="J45" s="166">
        <f t="shared" si="7"/>
        <v>0</v>
      </c>
      <c r="K45" s="166">
        <f t="shared" si="8"/>
        <v>0</v>
      </c>
      <c r="L45" s="54"/>
    </row>
    <row r="46" spans="2:12" ht="52" x14ac:dyDescent="0.35">
      <c r="B46" s="26">
        <v>16</v>
      </c>
      <c r="C46" s="2" t="s">
        <v>20</v>
      </c>
      <c r="D46" s="3" t="s">
        <v>93</v>
      </c>
      <c r="E46" s="2"/>
      <c r="F46" s="4" t="s">
        <v>0</v>
      </c>
      <c r="G46" s="4">
        <v>7</v>
      </c>
      <c r="H46" s="168"/>
      <c r="I46" s="166">
        <f t="shared" si="6"/>
        <v>0</v>
      </c>
      <c r="J46" s="166">
        <f t="shared" si="7"/>
        <v>0</v>
      </c>
      <c r="K46" s="166">
        <f t="shared" si="8"/>
        <v>0</v>
      </c>
      <c r="L46" s="61"/>
    </row>
    <row r="47" spans="2:12" ht="52" x14ac:dyDescent="0.35">
      <c r="B47" s="26">
        <v>17</v>
      </c>
      <c r="C47" s="2" t="s">
        <v>21</v>
      </c>
      <c r="D47" s="3" t="s">
        <v>93</v>
      </c>
      <c r="E47" s="2"/>
      <c r="F47" s="4" t="s">
        <v>0</v>
      </c>
      <c r="G47" s="4">
        <v>6</v>
      </c>
      <c r="H47" s="168"/>
      <c r="I47" s="166">
        <f t="shared" si="6"/>
        <v>0</v>
      </c>
      <c r="J47" s="166">
        <f t="shared" si="7"/>
        <v>0</v>
      </c>
      <c r="K47" s="166">
        <f t="shared" si="8"/>
        <v>0</v>
      </c>
      <c r="L47" s="62"/>
    </row>
    <row r="48" spans="2:12" ht="58.5" customHeight="1" thickBot="1" x14ac:dyDescent="0.4">
      <c r="B48" s="27">
        <v>18</v>
      </c>
      <c r="C48" s="21" t="s">
        <v>94</v>
      </c>
      <c r="D48" s="3" t="s">
        <v>93</v>
      </c>
      <c r="E48" s="16"/>
      <c r="F48" s="6" t="s">
        <v>8</v>
      </c>
      <c r="G48" s="6">
        <v>2</v>
      </c>
      <c r="H48" s="168"/>
      <c r="I48" s="166">
        <f t="shared" si="6"/>
        <v>0</v>
      </c>
      <c r="J48" s="166">
        <f t="shared" si="7"/>
        <v>0</v>
      </c>
      <c r="K48" s="166">
        <f t="shared" si="8"/>
        <v>0</v>
      </c>
      <c r="L48" s="63"/>
    </row>
    <row r="49" spans="2:12" ht="24.75" customHeight="1" thickBot="1" x14ac:dyDescent="0.4">
      <c r="B49" s="180" t="s">
        <v>5</v>
      </c>
      <c r="C49" s="191"/>
      <c r="D49" s="191"/>
      <c r="E49" s="191"/>
      <c r="F49" s="191"/>
      <c r="G49" s="192"/>
      <c r="H49" s="191"/>
      <c r="I49" s="191"/>
      <c r="J49" s="191"/>
      <c r="K49" s="191"/>
      <c r="L49" s="193"/>
    </row>
    <row r="50" spans="2:12" ht="58.5" customHeight="1" thickBot="1" x14ac:dyDescent="0.4">
      <c r="B50" s="28">
        <v>19</v>
      </c>
      <c r="C50" s="18" t="s">
        <v>23</v>
      </c>
      <c r="D50" s="103" t="s">
        <v>96</v>
      </c>
      <c r="E50" s="102" t="s">
        <v>95</v>
      </c>
      <c r="F50" s="19" t="s">
        <v>0</v>
      </c>
      <c r="G50" s="19">
        <v>29</v>
      </c>
      <c r="H50" s="168"/>
      <c r="I50" s="166">
        <f t="shared" si="6"/>
        <v>0</v>
      </c>
      <c r="J50" s="166">
        <f t="shared" ref="J50" si="9">G50*H50</f>
        <v>0</v>
      </c>
      <c r="K50" s="166">
        <f t="shared" si="8"/>
        <v>0</v>
      </c>
      <c r="L50" s="56"/>
    </row>
    <row r="51" spans="2:12" ht="24.75" customHeight="1" thickBot="1" x14ac:dyDescent="0.4">
      <c r="B51" s="180" t="s">
        <v>24</v>
      </c>
      <c r="C51" s="181"/>
      <c r="D51" s="181"/>
      <c r="E51" s="181"/>
      <c r="F51" s="181"/>
      <c r="G51" s="181"/>
      <c r="H51" s="181"/>
      <c r="I51" s="181"/>
      <c r="J51" s="181"/>
      <c r="K51" s="181"/>
      <c r="L51" s="182"/>
    </row>
    <row r="52" spans="2:12" ht="42" customHeight="1" x14ac:dyDescent="0.35">
      <c r="B52" s="25">
        <v>20</v>
      </c>
      <c r="C52" s="20" t="s">
        <v>101</v>
      </c>
      <c r="D52" s="104"/>
      <c r="E52" s="104" t="s">
        <v>102</v>
      </c>
      <c r="F52" s="48" t="s">
        <v>0</v>
      </c>
      <c r="G52" s="11">
        <v>8</v>
      </c>
      <c r="H52" s="167"/>
      <c r="I52" s="164">
        <f>H52*1.23</f>
        <v>0</v>
      </c>
      <c r="J52" s="164">
        <f>G52*H52</f>
        <v>0</v>
      </c>
      <c r="K52" s="164">
        <f>J52*1.23</f>
        <v>0</v>
      </c>
      <c r="L52" s="53"/>
    </row>
    <row r="53" spans="2:12" ht="39" customHeight="1" x14ac:dyDescent="0.35">
      <c r="B53" s="26">
        <v>21</v>
      </c>
      <c r="C53" s="15" t="s">
        <v>38</v>
      </c>
      <c r="D53" s="73"/>
      <c r="E53" s="73"/>
      <c r="F53" s="34" t="s">
        <v>0</v>
      </c>
      <c r="G53" s="4">
        <v>24</v>
      </c>
      <c r="H53" s="168"/>
      <c r="I53" s="166">
        <f t="shared" ref="I53:I55" si="10">H53*1.23</f>
        <v>0</v>
      </c>
      <c r="J53" s="166">
        <f t="shared" ref="J53:J55" si="11">G53*H53</f>
        <v>0</v>
      </c>
      <c r="K53" s="166">
        <f t="shared" ref="K53:K55" si="12">J53*1.23</f>
        <v>0</v>
      </c>
      <c r="L53" s="54"/>
    </row>
    <row r="54" spans="2:12" ht="39" customHeight="1" x14ac:dyDescent="0.35">
      <c r="B54" s="26">
        <v>22</v>
      </c>
      <c r="C54" s="15" t="s">
        <v>39</v>
      </c>
      <c r="D54" s="105" t="s">
        <v>97</v>
      </c>
      <c r="E54" s="105" t="s">
        <v>98</v>
      </c>
      <c r="F54" s="34" t="s">
        <v>0</v>
      </c>
      <c r="G54" s="4">
        <v>19</v>
      </c>
      <c r="H54" s="168"/>
      <c r="I54" s="166">
        <f t="shared" si="10"/>
        <v>0</v>
      </c>
      <c r="J54" s="166">
        <f t="shared" si="11"/>
        <v>0</v>
      </c>
      <c r="K54" s="166">
        <f t="shared" si="12"/>
        <v>0</v>
      </c>
      <c r="L54" s="54"/>
    </row>
    <row r="55" spans="2:12" ht="42" customHeight="1" thickBot="1" x14ac:dyDescent="0.4">
      <c r="B55" s="27">
        <v>23</v>
      </c>
      <c r="C55" s="21" t="s">
        <v>100</v>
      </c>
      <c r="D55" s="105" t="s">
        <v>99</v>
      </c>
      <c r="E55" s="105" t="s">
        <v>98</v>
      </c>
      <c r="F55" s="47" t="s">
        <v>0</v>
      </c>
      <c r="G55" s="6">
        <v>14</v>
      </c>
      <c r="H55" s="168"/>
      <c r="I55" s="166">
        <f t="shared" si="10"/>
        <v>0</v>
      </c>
      <c r="J55" s="166">
        <f t="shared" si="11"/>
        <v>0</v>
      </c>
      <c r="K55" s="166">
        <f t="shared" si="12"/>
        <v>0</v>
      </c>
      <c r="L55" s="55"/>
    </row>
    <row r="56" spans="2:12" ht="24.75" customHeight="1" thickBot="1" x14ac:dyDescent="0.4">
      <c r="B56" s="180" t="s">
        <v>6</v>
      </c>
      <c r="C56" s="181"/>
      <c r="D56" s="181"/>
      <c r="E56" s="181"/>
      <c r="F56" s="181"/>
      <c r="G56" s="181"/>
      <c r="H56" s="181"/>
      <c r="I56" s="181"/>
      <c r="J56" s="181"/>
      <c r="K56" s="181"/>
      <c r="L56" s="182"/>
    </row>
    <row r="57" spans="2:12" ht="68.25" customHeight="1" x14ac:dyDescent="0.35">
      <c r="B57" s="9">
        <v>23</v>
      </c>
      <c r="C57" s="20" t="s">
        <v>103</v>
      </c>
      <c r="D57" s="72"/>
      <c r="E57" s="72"/>
      <c r="F57" s="48" t="s">
        <v>0</v>
      </c>
      <c r="G57" s="39">
        <v>4</v>
      </c>
      <c r="H57" s="167"/>
      <c r="I57" s="164">
        <f>H57*1.23</f>
        <v>0</v>
      </c>
      <c r="J57" s="164">
        <f>G57*H57</f>
        <v>0</v>
      </c>
      <c r="K57" s="164">
        <f>J57*1.23</f>
        <v>0</v>
      </c>
      <c r="L57" s="49"/>
    </row>
    <row r="58" spans="2:12" ht="33.75" customHeight="1" x14ac:dyDescent="0.35">
      <c r="B58" s="23">
        <v>24</v>
      </c>
      <c r="C58" s="15" t="s">
        <v>104</v>
      </c>
      <c r="D58" s="105" t="s">
        <v>105</v>
      </c>
      <c r="E58" s="73"/>
      <c r="F58" s="34" t="s">
        <v>0</v>
      </c>
      <c r="G58" s="40">
        <v>96</v>
      </c>
      <c r="H58" s="168"/>
      <c r="I58" s="166">
        <f t="shared" ref="I58:I66" si="13">H58*1.23</f>
        <v>0</v>
      </c>
      <c r="J58" s="166">
        <f t="shared" ref="J58:J66" si="14">G58*H58</f>
        <v>0</v>
      </c>
      <c r="K58" s="166">
        <f t="shared" ref="K58:K66" si="15">J58*1.23</f>
        <v>0</v>
      </c>
      <c r="L58" s="51"/>
    </row>
    <row r="59" spans="2:12" ht="53.25" customHeight="1" x14ac:dyDescent="0.35">
      <c r="B59" s="23">
        <v>25</v>
      </c>
      <c r="C59" s="15" t="s">
        <v>61</v>
      </c>
      <c r="D59" s="105" t="s">
        <v>106</v>
      </c>
      <c r="E59" s="73"/>
      <c r="F59" s="34" t="s">
        <v>0</v>
      </c>
      <c r="G59" s="40">
        <v>8</v>
      </c>
      <c r="H59" s="168"/>
      <c r="I59" s="166">
        <f t="shared" si="13"/>
        <v>0</v>
      </c>
      <c r="J59" s="166">
        <f t="shared" si="14"/>
        <v>0</v>
      </c>
      <c r="K59" s="166">
        <f t="shared" si="15"/>
        <v>0</v>
      </c>
      <c r="L59" s="51"/>
    </row>
    <row r="60" spans="2:12" ht="39" x14ac:dyDescent="0.35">
      <c r="B60" s="23">
        <v>26</v>
      </c>
      <c r="C60" s="22" t="s">
        <v>25</v>
      </c>
      <c r="D60" s="74"/>
      <c r="E60" s="74"/>
      <c r="F60" s="34" t="s">
        <v>0</v>
      </c>
      <c r="G60" s="40">
        <v>4</v>
      </c>
      <c r="H60" s="168"/>
      <c r="I60" s="166">
        <f t="shared" si="13"/>
        <v>0</v>
      </c>
      <c r="J60" s="166">
        <f t="shared" si="14"/>
        <v>0</v>
      </c>
      <c r="K60" s="166">
        <f t="shared" si="15"/>
        <v>0</v>
      </c>
      <c r="L60" s="50"/>
    </row>
    <row r="61" spans="2:12" ht="39" x14ac:dyDescent="0.35">
      <c r="B61" s="23">
        <v>27</v>
      </c>
      <c r="C61" s="22" t="s">
        <v>27</v>
      </c>
      <c r="D61" s="3" t="s">
        <v>110</v>
      </c>
      <c r="E61" s="74"/>
      <c r="F61" s="34" t="s">
        <v>26</v>
      </c>
      <c r="G61" s="40">
        <v>4</v>
      </c>
      <c r="H61" s="168"/>
      <c r="I61" s="166">
        <f t="shared" si="13"/>
        <v>0</v>
      </c>
      <c r="J61" s="166">
        <f t="shared" si="14"/>
        <v>0</v>
      </c>
      <c r="K61" s="166">
        <f t="shared" si="15"/>
        <v>0</v>
      </c>
      <c r="L61" s="51"/>
    </row>
    <row r="62" spans="2:12" ht="26" x14ac:dyDescent="0.35">
      <c r="B62" s="23">
        <v>28</v>
      </c>
      <c r="C62" s="22" t="s">
        <v>28</v>
      </c>
      <c r="D62" s="109" t="s">
        <v>107</v>
      </c>
      <c r="E62" s="109" t="s">
        <v>108</v>
      </c>
      <c r="F62" s="34" t="s">
        <v>0</v>
      </c>
      <c r="G62" s="40">
        <v>60</v>
      </c>
      <c r="H62" s="168"/>
      <c r="I62" s="166">
        <f t="shared" si="13"/>
        <v>0</v>
      </c>
      <c r="J62" s="166">
        <f t="shared" si="14"/>
        <v>0</v>
      </c>
      <c r="K62" s="166">
        <f t="shared" si="15"/>
        <v>0</v>
      </c>
      <c r="L62" s="51"/>
    </row>
    <row r="63" spans="2:12" ht="39" x14ac:dyDescent="0.35">
      <c r="B63" s="23">
        <v>29</v>
      </c>
      <c r="C63" s="22" t="s">
        <v>109</v>
      </c>
      <c r="D63" s="105"/>
      <c r="E63" s="74"/>
      <c r="F63" s="34" t="s">
        <v>0</v>
      </c>
      <c r="G63" s="40">
        <v>12</v>
      </c>
      <c r="H63" s="168"/>
      <c r="I63" s="166">
        <f t="shared" si="13"/>
        <v>0</v>
      </c>
      <c r="J63" s="166">
        <f t="shared" si="14"/>
        <v>0</v>
      </c>
      <c r="K63" s="166">
        <f t="shared" si="15"/>
        <v>0</v>
      </c>
      <c r="L63" s="51"/>
    </row>
    <row r="64" spans="2:12" ht="28.5" customHeight="1" x14ac:dyDescent="0.35">
      <c r="B64" s="23">
        <v>30</v>
      </c>
      <c r="C64" s="198" t="s">
        <v>29</v>
      </c>
      <c r="D64" s="200" t="s">
        <v>111</v>
      </c>
      <c r="E64" s="201"/>
      <c r="F64" s="34" t="s">
        <v>0</v>
      </c>
      <c r="G64" s="40">
        <v>10</v>
      </c>
      <c r="H64" s="168"/>
      <c r="I64" s="166">
        <f t="shared" si="13"/>
        <v>0</v>
      </c>
      <c r="J64" s="166">
        <f t="shared" si="14"/>
        <v>0</v>
      </c>
      <c r="K64" s="166">
        <f t="shared" si="15"/>
        <v>0</v>
      </c>
      <c r="L64" s="51"/>
    </row>
    <row r="65" spans="2:13" ht="25.5" customHeight="1" x14ac:dyDescent="0.35">
      <c r="B65" s="68">
        <v>31</v>
      </c>
      <c r="C65" s="199"/>
      <c r="D65" s="200" t="s">
        <v>112</v>
      </c>
      <c r="E65" s="201"/>
      <c r="F65" s="34" t="s">
        <v>0</v>
      </c>
      <c r="G65" s="110">
        <v>16</v>
      </c>
      <c r="H65" s="168"/>
      <c r="I65" s="166">
        <f t="shared" si="13"/>
        <v>0</v>
      </c>
      <c r="J65" s="166">
        <f t="shared" si="14"/>
        <v>0</v>
      </c>
      <c r="K65" s="166">
        <f t="shared" si="15"/>
        <v>0</v>
      </c>
      <c r="L65" s="111"/>
    </row>
    <row r="66" spans="2:13" ht="51.75" customHeight="1" thickBot="1" x14ac:dyDescent="0.4">
      <c r="B66" s="24">
        <v>32</v>
      </c>
      <c r="C66" s="35" t="s">
        <v>30</v>
      </c>
      <c r="D66" s="75"/>
      <c r="E66" s="113" t="s">
        <v>113</v>
      </c>
      <c r="F66" s="47" t="s">
        <v>0</v>
      </c>
      <c r="G66" s="41">
        <v>7</v>
      </c>
      <c r="H66" s="168"/>
      <c r="I66" s="166">
        <f t="shared" si="13"/>
        <v>0</v>
      </c>
      <c r="J66" s="166">
        <f t="shared" si="14"/>
        <v>0</v>
      </c>
      <c r="K66" s="166">
        <f t="shared" si="15"/>
        <v>0</v>
      </c>
      <c r="L66" s="52"/>
    </row>
    <row r="67" spans="2:13" ht="24.75" customHeight="1" thickBot="1" x14ac:dyDescent="0.4">
      <c r="B67" s="180" t="s">
        <v>7</v>
      </c>
      <c r="C67" s="181"/>
      <c r="D67" s="181"/>
      <c r="E67" s="181"/>
      <c r="F67" s="181"/>
      <c r="G67" s="181"/>
      <c r="H67" s="181"/>
      <c r="I67" s="181"/>
      <c r="J67" s="181"/>
      <c r="K67" s="181"/>
      <c r="L67" s="182"/>
    </row>
    <row r="68" spans="2:13" ht="26" x14ac:dyDescent="0.35">
      <c r="B68" s="9">
        <v>33</v>
      </c>
      <c r="C68" s="66" t="s">
        <v>31</v>
      </c>
      <c r="D68" s="66"/>
      <c r="E68" s="66"/>
      <c r="F68" s="11" t="s">
        <v>0</v>
      </c>
      <c r="G68" s="11">
        <v>19</v>
      </c>
      <c r="H68" s="167"/>
      <c r="I68" s="164">
        <f>H68*1.23</f>
        <v>0</v>
      </c>
      <c r="J68" s="164">
        <f>G68*H68</f>
        <v>0</v>
      </c>
      <c r="K68" s="164">
        <f>J68*1.23</f>
        <v>0</v>
      </c>
      <c r="L68" s="67"/>
    </row>
    <row r="69" spans="2:13" ht="26" x14ac:dyDescent="0.35">
      <c r="B69" s="23">
        <v>34</v>
      </c>
      <c r="C69" s="22" t="s">
        <v>32</v>
      </c>
      <c r="D69" s="22"/>
      <c r="E69" s="22"/>
      <c r="F69" s="4" t="s">
        <v>0</v>
      </c>
      <c r="G69" s="17">
        <v>132</v>
      </c>
      <c r="H69" s="168"/>
      <c r="I69" s="166">
        <f t="shared" ref="I69:I77" si="16">H69*1.23</f>
        <v>0</v>
      </c>
      <c r="J69" s="166">
        <f t="shared" ref="J69:J77" si="17">G69*H69</f>
        <v>0</v>
      </c>
      <c r="K69" s="166">
        <f t="shared" ref="K69:K77" si="18">J69*1.23</f>
        <v>0</v>
      </c>
      <c r="L69" s="54"/>
    </row>
    <row r="70" spans="2:13" ht="39" x14ac:dyDescent="0.35">
      <c r="B70" s="23">
        <v>35</v>
      </c>
      <c r="C70" s="22" t="s">
        <v>53</v>
      </c>
      <c r="D70" s="22"/>
      <c r="E70" s="22"/>
      <c r="F70" s="4" t="s">
        <v>0</v>
      </c>
      <c r="G70" s="17">
        <v>30</v>
      </c>
      <c r="H70" s="168"/>
      <c r="I70" s="166">
        <f t="shared" si="16"/>
        <v>0</v>
      </c>
      <c r="J70" s="166">
        <f t="shared" si="17"/>
        <v>0</v>
      </c>
      <c r="K70" s="166">
        <f t="shared" si="18"/>
        <v>0</v>
      </c>
      <c r="L70" s="54"/>
    </row>
    <row r="71" spans="2:13" ht="26" x14ac:dyDescent="0.35">
      <c r="B71" s="23">
        <v>36</v>
      </c>
      <c r="C71" s="22" t="s">
        <v>33</v>
      </c>
      <c r="D71" s="22"/>
      <c r="E71" s="22"/>
      <c r="F71" s="4" t="s">
        <v>0</v>
      </c>
      <c r="G71" s="17">
        <v>32</v>
      </c>
      <c r="H71" s="168"/>
      <c r="I71" s="166">
        <f t="shared" si="16"/>
        <v>0</v>
      </c>
      <c r="J71" s="166">
        <f t="shared" si="17"/>
        <v>0</v>
      </c>
      <c r="K71" s="166">
        <f t="shared" si="18"/>
        <v>0</v>
      </c>
      <c r="L71" s="54"/>
    </row>
    <row r="72" spans="2:13" ht="26" x14ac:dyDescent="0.35">
      <c r="B72" s="23">
        <v>37</v>
      </c>
      <c r="C72" s="22" t="s">
        <v>34</v>
      </c>
      <c r="D72" s="22"/>
      <c r="E72" s="22"/>
      <c r="F72" s="4" t="s">
        <v>0</v>
      </c>
      <c r="G72" s="17">
        <v>6</v>
      </c>
      <c r="H72" s="168"/>
      <c r="I72" s="166">
        <f t="shared" si="16"/>
        <v>0</v>
      </c>
      <c r="J72" s="166">
        <f t="shared" si="17"/>
        <v>0</v>
      </c>
      <c r="K72" s="166">
        <f t="shared" si="18"/>
        <v>0</v>
      </c>
      <c r="L72" s="54"/>
    </row>
    <row r="73" spans="2:13" ht="52" x14ac:dyDescent="0.35">
      <c r="B73" s="23">
        <v>38</v>
      </c>
      <c r="C73" s="22" t="s">
        <v>54</v>
      </c>
      <c r="D73" s="22"/>
      <c r="E73" s="22"/>
      <c r="F73" s="4" t="s">
        <v>0</v>
      </c>
      <c r="G73" s="17">
        <v>1</v>
      </c>
      <c r="H73" s="168"/>
      <c r="I73" s="166">
        <f t="shared" si="16"/>
        <v>0</v>
      </c>
      <c r="J73" s="166">
        <f t="shared" si="17"/>
        <v>0</v>
      </c>
      <c r="K73" s="166">
        <f t="shared" si="18"/>
        <v>0</v>
      </c>
      <c r="L73" s="54"/>
    </row>
    <row r="74" spans="2:13" ht="39" x14ac:dyDescent="0.35">
      <c r="B74" s="23">
        <v>39</v>
      </c>
      <c r="C74" s="22" t="s">
        <v>35</v>
      </c>
      <c r="D74" s="22"/>
      <c r="E74" s="22"/>
      <c r="F74" s="4" t="s">
        <v>0</v>
      </c>
      <c r="G74" s="17">
        <v>19</v>
      </c>
      <c r="H74" s="168"/>
      <c r="I74" s="166">
        <f t="shared" si="16"/>
        <v>0</v>
      </c>
      <c r="J74" s="166">
        <f t="shared" si="17"/>
        <v>0</v>
      </c>
      <c r="K74" s="166">
        <f t="shared" si="18"/>
        <v>0</v>
      </c>
      <c r="L74" s="54"/>
    </row>
    <row r="75" spans="2:13" ht="39" x14ac:dyDescent="0.35">
      <c r="B75" s="23">
        <v>40</v>
      </c>
      <c r="C75" s="22" t="s">
        <v>55</v>
      </c>
      <c r="D75" s="22"/>
      <c r="E75" s="22"/>
      <c r="F75" s="4" t="s">
        <v>0</v>
      </c>
      <c r="G75" s="17">
        <v>1</v>
      </c>
      <c r="H75" s="168"/>
      <c r="I75" s="166">
        <f t="shared" si="16"/>
        <v>0</v>
      </c>
      <c r="J75" s="166">
        <f t="shared" si="17"/>
        <v>0</v>
      </c>
      <c r="K75" s="166">
        <f t="shared" si="18"/>
        <v>0</v>
      </c>
      <c r="L75" s="54"/>
    </row>
    <row r="76" spans="2:13" ht="78" x14ac:dyDescent="0.35">
      <c r="B76" s="68">
        <v>41</v>
      </c>
      <c r="C76" s="64" t="s">
        <v>36</v>
      </c>
      <c r="D76" s="3" t="s">
        <v>110</v>
      </c>
      <c r="E76" s="64" t="s">
        <v>114</v>
      </c>
      <c r="F76" s="65" t="s">
        <v>0</v>
      </c>
      <c r="G76" s="4">
        <v>15</v>
      </c>
      <c r="H76" s="168"/>
      <c r="I76" s="166">
        <f t="shared" si="16"/>
        <v>0</v>
      </c>
      <c r="J76" s="166">
        <f t="shared" si="17"/>
        <v>0</v>
      </c>
      <c r="K76" s="166">
        <f t="shared" si="18"/>
        <v>0</v>
      </c>
      <c r="L76" s="69"/>
      <c r="M76" s="136"/>
    </row>
    <row r="77" spans="2:13" ht="65.5" thickBot="1" x14ac:dyDescent="0.4">
      <c r="B77" s="24">
        <v>42</v>
      </c>
      <c r="C77" s="35" t="s">
        <v>56</v>
      </c>
      <c r="D77" s="35"/>
      <c r="E77" s="114"/>
      <c r="F77" s="6" t="s">
        <v>0</v>
      </c>
      <c r="G77" s="70">
        <v>15</v>
      </c>
      <c r="H77" s="168"/>
      <c r="I77" s="166">
        <f t="shared" si="16"/>
        <v>0</v>
      </c>
      <c r="J77" s="166">
        <f t="shared" si="17"/>
        <v>0</v>
      </c>
      <c r="K77" s="166">
        <f t="shared" si="18"/>
        <v>0</v>
      </c>
      <c r="L77" s="55"/>
      <c r="M77" s="136"/>
    </row>
    <row r="78" spans="2:13" s="12" customFormat="1" ht="21" customHeight="1" thickBot="1" x14ac:dyDescent="0.4">
      <c r="B78" s="183" t="s">
        <v>9</v>
      </c>
      <c r="C78" s="184"/>
      <c r="D78" s="184"/>
      <c r="E78" s="184"/>
      <c r="F78" s="184"/>
      <c r="G78" s="184"/>
      <c r="H78" s="184"/>
      <c r="I78" s="184"/>
      <c r="J78" s="184"/>
      <c r="K78" s="184"/>
      <c r="L78" s="185"/>
      <c r="M78" s="137"/>
    </row>
    <row r="79" spans="2:13" ht="52" x14ac:dyDescent="0.35">
      <c r="B79" s="9" t="s">
        <v>128</v>
      </c>
      <c r="C79" s="129" t="s">
        <v>142</v>
      </c>
      <c r="D79" s="11" t="s">
        <v>128</v>
      </c>
      <c r="E79" s="11" t="s">
        <v>128</v>
      </c>
      <c r="F79" s="11" t="s">
        <v>128</v>
      </c>
      <c r="G79" s="11" t="s">
        <v>128</v>
      </c>
      <c r="H79" s="130" t="s">
        <v>128</v>
      </c>
      <c r="I79" s="131" t="s">
        <v>128</v>
      </c>
      <c r="J79" s="131" t="s">
        <v>128</v>
      </c>
      <c r="K79" s="131" t="s">
        <v>128</v>
      </c>
      <c r="L79" s="132" t="s">
        <v>128</v>
      </c>
      <c r="M79" s="136"/>
    </row>
    <row r="80" spans="2:13" x14ac:dyDescent="0.35">
      <c r="B80" s="23">
        <v>43</v>
      </c>
      <c r="C80" s="128" t="s">
        <v>126</v>
      </c>
      <c r="D80" s="4"/>
      <c r="E80" s="4"/>
      <c r="F80" s="4" t="s">
        <v>129</v>
      </c>
      <c r="G80" s="4">
        <v>2</v>
      </c>
      <c r="H80" s="168"/>
      <c r="I80" s="166">
        <f t="shared" ref="I80:I81" si="19">H80*1.23</f>
        <v>0</v>
      </c>
      <c r="J80" s="166">
        <f t="shared" ref="J80:J81" si="20">G80*H80</f>
        <v>0</v>
      </c>
      <c r="K80" s="166">
        <f t="shared" ref="K80:K81" si="21">J80*1.23</f>
        <v>0</v>
      </c>
      <c r="L80" s="133"/>
      <c r="M80" s="136"/>
    </row>
    <row r="81" spans="2:13" ht="15" thickBot="1" x14ac:dyDescent="0.4">
      <c r="B81" s="140">
        <v>44</v>
      </c>
      <c r="C81" s="134" t="s">
        <v>127</v>
      </c>
      <c r="D81" s="6"/>
      <c r="E81" s="6"/>
      <c r="F81" s="6" t="s">
        <v>129</v>
      </c>
      <c r="G81" s="6">
        <v>1</v>
      </c>
      <c r="H81" s="168"/>
      <c r="I81" s="166">
        <f t="shared" si="19"/>
        <v>0</v>
      </c>
      <c r="J81" s="166">
        <f t="shared" si="20"/>
        <v>0</v>
      </c>
      <c r="K81" s="166">
        <f t="shared" si="21"/>
        <v>0</v>
      </c>
      <c r="L81" s="135"/>
      <c r="M81" s="138"/>
    </row>
    <row r="82" spans="2:13" ht="15" thickBot="1" x14ac:dyDescent="0.4">
      <c r="B82" s="180" t="s">
        <v>51</v>
      </c>
      <c r="C82" s="181"/>
      <c r="D82" s="181"/>
      <c r="E82" s="181"/>
      <c r="F82" s="181"/>
      <c r="G82" s="181"/>
      <c r="H82" s="181"/>
      <c r="I82" s="181"/>
      <c r="J82" s="181"/>
      <c r="K82" s="181"/>
      <c r="L82" s="182"/>
      <c r="M82" s="139"/>
    </row>
    <row r="83" spans="2:13" ht="180.75" customHeight="1" x14ac:dyDescent="0.35">
      <c r="B83" s="25">
        <v>45</v>
      </c>
      <c r="C83" s="115" t="s">
        <v>122</v>
      </c>
      <c r="D83" s="186" t="s">
        <v>130</v>
      </c>
      <c r="E83" s="187"/>
      <c r="F83" s="5" t="s">
        <v>0</v>
      </c>
      <c r="G83" s="5">
        <v>2</v>
      </c>
      <c r="H83" s="167"/>
      <c r="I83" s="164">
        <f>H83*1.23</f>
        <v>0</v>
      </c>
      <c r="J83" s="164">
        <f>G83*H83</f>
        <v>0</v>
      </c>
      <c r="K83" s="164">
        <f>J83*1.23</f>
        <v>0</v>
      </c>
      <c r="L83" s="122"/>
      <c r="M83" s="136"/>
    </row>
    <row r="84" spans="2:13" ht="65.5" thickBot="1" x14ac:dyDescent="0.4">
      <c r="B84" s="24"/>
      <c r="C84" s="43" t="s">
        <v>131</v>
      </c>
      <c r="D84" s="43" t="s">
        <v>132</v>
      </c>
      <c r="E84" s="100" t="s">
        <v>123</v>
      </c>
      <c r="F84" s="6" t="s">
        <v>1</v>
      </c>
      <c r="G84" s="6">
        <v>2</v>
      </c>
      <c r="H84" s="168"/>
      <c r="I84" s="166">
        <f t="shared" ref="I84" si="22">H84*1.23</f>
        <v>0</v>
      </c>
      <c r="J84" s="166">
        <f t="shared" ref="J84" si="23">G84*H84</f>
        <v>0</v>
      </c>
      <c r="K84" s="166">
        <f t="shared" ref="K84" si="24">J84*1.23</f>
        <v>0</v>
      </c>
      <c r="L84" s="123"/>
      <c r="M84" s="82"/>
    </row>
    <row r="85" spans="2:13" ht="15" thickBot="1" x14ac:dyDescent="0.4">
      <c r="B85" s="183" t="s">
        <v>121</v>
      </c>
      <c r="C85" s="184"/>
      <c r="D85" s="184"/>
      <c r="E85" s="184"/>
      <c r="F85" s="184"/>
      <c r="G85" s="184"/>
      <c r="H85" s="184"/>
      <c r="I85" s="184"/>
      <c r="J85" s="184"/>
      <c r="K85" s="184"/>
      <c r="L85" s="185"/>
    </row>
    <row r="86" spans="2:13" ht="39" x14ac:dyDescent="0.35">
      <c r="B86" s="9">
        <v>46</v>
      </c>
      <c r="C86" s="115" t="s">
        <v>115</v>
      </c>
      <c r="D86" s="11"/>
      <c r="E86" s="116"/>
      <c r="F86" s="11" t="s">
        <v>0</v>
      </c>
      <c r="G86" s="116">
        <v>2</v>
      </c>
      <c r="H86" s="167"/>
      <c r="I86" s="164">
        <f>H86*1.23</f>
        <v>0</v>
      </c>
      <c r="J86" s="164">
        <f>G86*H86</f>
        <v>0</v>
      </c>
      <c r="K86" s="164">
        <f>J86*1.23</f>
        <v>0</v>
      </c>
      <c r="L86" s="141"/>
    </row>
    <row r="87" spans="2:13" ht="39" x14ac:dyDescent="0.35">
      <c r="B87" s="23">
        <v>47</v>
      </c>
      <c r="C87" s="42" t="s">
        <v>116</v>
      </c>
      <c r="D87" s="4"/>
      <c r="E87" s="107"/>
      <c r="F87" s="4" t="s">
        <v>0</v>
      </c>
      <c r="G87" s="107">
        <v>2</v>
      </c>
      <c r="H87" s="168"/>
      <c r="I87" s="166">
        <f t="shared" ref="I87:I91" si="25">H87*1.23</f>
        <v>0</v>
      </c>
      <c r="J87" s="166">
        <f t="shared" ref="J87:J91" si="26">G87*H87</f>
        <v>0</v>
      </c>
      <c r="K87" s="166">
        <f t="shared" ref="K87:K91" si="27">J87*1.23</f>
        <v>0</v>
      </c>
      <c r="L87" s="118"/>
    </row>
    <row r="88" spans="2:13" ht="39" x14ac:dyDescent="0.35">
      <c r="B88" s="23">
        <v>48</v>
      </c>
      <c r="C88" s="42" t="s">
        <v>117</v>
      </c>
      <c r="D88" s="4"/>
      <c r="E88" s="107"/>
      <c r="F88" s="4" t="s">
        <v>0</v>
      </c>
      <c r="G88" s="107">
        <v>2</v>
      </c>
      <c r="H88" s="168"/>
      <c r="I88" s="166">
        <f t="shared" si="25"/>
        <v>0</v>
      </c>
      <c r="J88" s="166">
        <f t="shared" si="26"/>
        <v>0</v>
      </c>
      <c r="K88" s="166">
        <f t="shared" si="27"/>
        <v>0</v>
      </c>
      <c r="L88" s="118"/>
    </row>
    <row r="89" spans="2:13" ht="39" x14ac:dyDescent="0.35">
      <c r="B89" s="23">
        <v>49</v>
      </c>
      <c r="C89" s="42" t="s">
        <v>118</v>
      </c>
      <c r="D89" s="4"/>
      <c r="E89" s="107"/>
      <c r="F89" s="4" t="s">
        <v>0</v>
      </c>
      <c r="G89" s="107">
        <v>2</v>
      </c>
      <c r="H89" s="168"/>
      <c r="I89" s="166">
        <f t="shared" si="25"/>
        <v>0</v>
      </c>
      <c r="J89" s="166">
        <f t="shared" si="26"/>
        <v>0</v>
      </c>
      <c r="K89" s="166">
        <f t="shared" si="27"/>
        <v>0</v>
      </c>
      <c r="L89" s="118"/>
    </row>
    <row r="90" spans="2:13" ht="39" x14ac:dyDescent="0.35">
      <c r="B90" s="23">
        <v>50</v>
      </c>
      <c r="C90" s="117" t="s">
        <v>119</v>
      </c>
      <c r="D90" s="4"/>
      <c r="E90" s="107"/>
      <c r="F90" s="4" t="s">
        <v>0</v>
      </c>
      <c r="G90" s="107">
        <v>1</v>
      </c>
      <c r="H90" s="168"/>
      <c r="I90" s="166">
        <f t="shared" si="25"/>
        <v>0</v>
      </c>
      <c r="J90" s="166">
        <f t="shared" si="26"/>
        <v>0</v>
      </c>
      <c r="K90" s="166">
        <f t="shared" si="27"/>
        <v>0</v>
      </c>
      <c r="L90" s="118"/>
    </row>
    <row r="91" spans="2:13" ht="26.5" thickBot="1" x14ac:dyDescent="0.4">
      <c r="B91" s="24">
        <v>51</v>
      </c>
      <c r="C91" s="119" t="s">
        <v>120</v>
      </c>
      <c r="D91" s="6"/>
      <c r="E91" s="108"/>
      <c r="F91" s="6" t="s">
        <v>0</v>
      </c>
      <c r="G91" s="108">
        <v>2</v>
      </c>
      <c r="H91" s="168"/>
      <c r="I91" s="166">
        <f t="shared" si="25"/>
        <v>0</v>
      </c>
      <c r="J91" s="166">
        <f t="shared" si="26"/>
        <v>0</v>
      </c>
      <c r="K91" s="166">
        <f t="shared" si="27"/>
        <v>0</v>
      </c>
      <c r="L91" s="120"/>
    </row>
    <row r="92" spans="2:13" ht="15" thickBot="1" x14ac:dyDescent="0.4">
      <c r="B92" s="173" t="s">
        <v>133</v>
      </c>
      <c r="C92" s="174"/>
      <c r="D92" s="174"/>
      <c r="E92" s="174"/>
      <c r="F92" s="174"/>
      <c r="G92" s="174"/>
      <c r="H92" s="174"/>
      <c r="I92" s="174"/>
      <c r="J92" s="174"/>
      <c r="K92" s="174"/>
      <c r="L92" s="175"/>
    </row>
    <row r="93" spans="2:13" ht="48.5" x14ac:dyDescent="0.35">
      <c r="B93" s="96">
        <v>52</v>
      </c>
      <c r="C93" s="145" t="s">
        <v>134</v>
      </c>
      <c r="D93" s="146" t="s">
        <v>132</v>
      </c>
      <c r="E93" s="147"/>
      <c r="F93" s="11" t="s">
        <v>0</v>
      </c>
      <c r="G93" s="106">
        <v>2</v>
      </c>
      <c r="H93" s="167"/>
      <c r="I93" s="164">
        <f>H93*1.23</f>
        <v>0</v>
      </c>
      <c r="J93" s="164">
        <f>G93*H93</f>
        <v>0</v>
      </c>
      <c r="K93" s="164">
        <f>J93*1.23</f>
        <v>0</v>
      </c>
      <c r="L93" s="148"/>
    </row>
    <row r="94" spans="2:13" ht="122" x14ac:dyDescent="0.35">
      <c r="B94" s="29">
        <v>53</v>
      </c>
      <c r="C94" s="144" t="s">
        <v>135</v>
      </c>
      <c r="D94" s="142" t="s">
        <v>132</v>
      </c>
      <c r="E94" s="143"/>
      <c r="F94" s="4" t="s">
        <v>0</v>
      </c>
      <c r="G94" s="107">
        <v>1</v>
      </c>
      <c r="H94" s="168"/>
      <c r="I94" s="166">
        <f t="shared" ref="I94:I95" si="28">H94*1.23</f>
        <v>0</v>
      </c>
      <c r="J94" s="166">
        <f t="shared" ref="J94:J95" si="29">G94*H94</f>
        <v>0</v>
      </c>
      <c r="K94" s="166">
        <f t="shared" ref="K94:K95" si="30">J94*1.23</f>
        <v>0</v>
      </c>
      <c r="L94" s="149"/>
    </row>
    <row r="95" spans="2:13" ht="49" thickBot="1" x14ac:dyDescent="0.4">
      <c r="B95" s="150">
        <v>54</v>
      </c>
      <c r="C95" s="151" t="s">
        <v>136</v>
      </c>
      <c r="D95" s="152" t="s">
        <v>132</v>
      </c>
      <c r="E95" s="155" t="s">
        <v>137</v>
      </c>
      <c r="F95" s="6" t="s">
        <v>0</v>
      </c>
      <c r="G95" s="153">
        <v>1</v>
      </c>
      <c r="H95" s="168"/>
      <c r="I95" s="166">
        <f t="shared" si="28"/>
        <v>0</v>
      </c>
      <c r="J95" s="166">
        <f t="shared" si="29"/>
        <v>0</v>
      </c>
      <c r="K95" s="166">
        <f t="shared" si="30"/>
        <v>0</v>
      </c>
      <c r="L95" s="154"/>
    </row>
    <row r="96" spans="2:13" ht="41.25" customHeight="1" thickBot="1" x14ac:dyDescent="0.4">
      <c r="B96" s="176" t="s">
        <v>138</v>
      </c>
      <c r="C96" s="177"/>
      <c r="D96" s="177"/>
      <c r="E96" s="177"/>
      <c r="F96" s="177"/>
      <c r="G96" s="177"/>
      <c r="H96" s="177"/>
      <c r="I96" s="178"/>
      <c r="J96" s="161">
        <f>SUM(J93:J95,J86:J91,J83:J84,J80:J81,J68:J77,J57:J66,J52:J55,J50,J36:J48,J12:J34,J3:J10)</f>
        <v>0</v>
      </c>
      <c r="K96" s="161">
        <f>J96*1.23</f>
        <v>0</v>
      </c>
      <c r="L96" s="159" t="s">
        <v>139</v>
      </c>
    </row>
    <row r="98" spans="2:12" x14ac:dyDescent="0.35">
      <c r="C98" s="127" t="s">
        <v>125</v>
      </c>
    </row>
    <row r="99" spans="2:12" ht="15" thickBot="1" x14ac:dyDescent="0.4">
      <c r="B99" s="179"/>
      <c r="C99" s="179"/>
      <c r="D99" s="179"/>
      <c r="E99" s="179"/>
      <c r="F99" s="179"/>
      <c r="G99" s="179"/>
      <c r="H99" s="179"/>
      <c r="I99" s="179"/>
      <c r="J99" s="179"/>
      <c r="K99" s="179"/>
      <c r="L99" s="179"/>
    </row>
    <row r="100" spans="2:12" ht="60.5" thickBot="1" x14ac:dyDescent="0.4">
      <c r="B100" s="156">
        <v>1</v>
      </c>
      <c r="C100" s="160" t="s">
        <v>140</v>
      </c>
      <c r="D100" s="157"/>
      <c r="E100" s="171" t="s">
        <v>141</v>
      </c>
      <c r="F100" s="172" t="s">
        <v>8</v>
      </c>
      <c r="G100" s="172">
        <v>1</v>
      </c>
      <c r="H100" s="169"/>
      <c r="I100" s="170">
        <f t="shared" ref="I100" si="31">H100*1.23</f>
        <v>0</v>
      </c>
      <c r="J100" s="170">
        <f t="shared" ref="J100" si="32">G100*H100</f>
        <v>0</v>
      </c>
      <c r="K100" s="170">
        <f t="shared" ref="K100" si="33">J100*1.23</f>
        <v>0</v>
      </c>
      <c r="L100" s="158"/>
    </row>
  </sheetData>
  <mergeCells count="23">
    <mergeCell ref="B67:L67"/>
    <mergeCell ref="C64:C65"/>
    <mergeCell ref="D64:E64"/>
    <mergeCell ref="D65:E65"/>
    <mergeCell ref="D29:D33"/>
    <mergeCell ref="D12:D16"/>
    <mergeCell ref="C12:C16"/>
    <mergeCell ref="B92:L92"/>
    <mergeCell ref="B96:I96"/>
    <mergeCell ref="B99:L99"/>
    <mergeCell ref="B11:L11"/>
    <mergeCell ref="B2:L2"/>
    <mergeCell ref="B35:L35"/>
    <mergeCell ref="B51:L51"/>
    <mergeCell ref="B56:L56"/>
    <mergeCell ref="B85:L85"/>
    <mergeCell ref="D83:E83"/>
    <mergeCell ref="B78:L78"/>
    <mergeCell ref="B82:L82"/>
    <mergeCell ref="C29:C33"/>
    <mergeCell ref="B49:L49"/>
    <mergeCell ref="C18:C28"/>
    <mergeCell ref="D18:D28"/>
  </mergeCells>
  <pageMargins left="0.7" right="0.7" top="0.75" bottom="0.75" header="0.3" footer="0.3"/>
  <pageSetup paperSize="9" scale="4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B0FD2CBB-6E5E-4C68-B74B-79E29D76DE6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Sprzęt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2025-03-13T16:52:54Z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27bda5af-cabd-4978-b0c0-b28fd67b6576</vt:lpwstr>
  </property>
  <property fmtid="{D5CDD505-2E9C-101B-9397-08002B2CF9AE}" pid="3" name="bjClsUserRVM">
    <vt:lpwstr>[]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Saver">
    <vt:lpwstr>KRp52FNOtXE22L9kjls57TZTDZSTAmT3</vt:lpwstr>
  </property>
</Properties>
</file>