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U:\10.PRZEMEK B\0. PRZETARGI\2025\NZP_22_P_25 - Blok II\SWZ\"/>
    </mc:Choice>
  </mc:AlternateContent>
  <xr:revisionPtr revIDLastSave="0" documentId="13_ncr:1_{FCDB6622-549C-452E-A8D5-F358DA30C3A6}" xr6:coauthVersionLast="47" xr6:coauthVersionMax="47" xr10:uidLastSave="{00000000-0000-0000-0000-000000000000}"/>
  <bookViews>
    <workbookView xWindow="-120" yWindow="-120" windowWidth="29040" windowHeight="15720" xr2:uid="{00000000-000D-0000-FFFF-FFFF00000000}"/>
  </bookViews>
  <sheets>
    <sheet name="Table 1" sheetId="1" r:id="rId1"/>
  </sheets>
  <definedNames>
    <definedName name="_xlnm.Print_Area" localSheetId="0">'Table 1'!$A$1:$I$206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H13" i="1" s="1"/>
  <c r="I13" i="1" s="1"/>
  <c r="G12" i="1"/>
  <c r="H12" i="1" s="1"/>
  <c r="I12" i="1" s="1"/>
  <c r="G10" i="1"/>
  <c r="H10" i="1" s="1"/>
  <c r="I10" i="1" s="1"/>
  <c r="G5" i="1"/>
  <c r="H5" i="1" s="1"/>
  <c r="G194" i="1"/>
  <c r="G193" i="1"/>
  <c r="H193" i="1" s="1"/>
  <c r="I193" i="1" s="1"/>
  <c r="G109" i="1"/>
  <c r="H109" i="1" s="1"/>
  <c r="G110" i="1"/>
  <c r="H110" i="1" s="1"/>
  <c r="I110" i="1" s="1"/>
  <c r="G111" i="1"/>
  <c r="H111" i="1" s="1"/>
  <c r="G112" i="1"/>
  <c r="H112" i="1" s="1"/>
  <c r="I112" i="1" s="1"/>
  <c r="G113" i="1"/>
  <c r="H113" i="1" s="1"/>
  <c r="G114" i="1"/>
  <c r="H114" i="1" s="1"/>
  <c r="G115" i="1"/>
  <c r="H115" i="1" s="1"/>
  <c r="I115" i="1" s="1"/>
  <c r="G116" i="1"/>
  <c r="H116" i="1"/>
  <c r="I116" i="1" s="1"/>
  <c r="G117" i="1"/>
  <c r="H117" i="1" s="1"/>
  <c r="G118" i="1"/>
  <c r="H118" i="1" s="1"/>
  <c r="G119" i="1"/>
  <c r="H119" i="1" s="1"/>
  <c r="I119" i="1" s="1"/>
  <c r="G120" i="1"/>
  <c r="H120" i="1" s="1"/>
  <c r="G121" i="1"/>
  <c r="H121" i="1" s="1"/>
  <c r="G122" i="1"/>
  <c r="H122" i="1" s="1"/>
  <c r="G123" i="1"/>
  <c r="H123" i="1" s="1"/>
  <c r="G124" i="1"/>
  <c r="H124" i="1" s="1"/>
  <c r="I124" i="1" s="1"/>
  <c r="G125" i="1"/>
  <c r="H125" i="1" s="1"/>
  <c r="G126" i="1"/>
  <c r="H126" i="1" s="1"/>
  <c r="I126" i="1" s="1"/>
  <c r="G127" i="1"/>
  <c r="H127" i="1"/>
  <c r="I127" i="1" s="1"/>
  <c r="G128" i="1"/>
  <c r="H128" i="1" s="1"/>
  <c r="G129" i="1"/>
  <c r="H129" i="1" s="1"/>
  <c r="G130" i="1"/>
  <c r="H130" i="1" s="1"/>
  <c r="G131" i="1"/>
  <c r="H131" i="1"/>
  <c r="I131" i="1" s="1"/>
  <c r="G132" i="1"/>
  <c r="G133" i="1"/>
  <c r="H133" i="1" s="1"/>
  <c r="G134" i="1"/>
  <c r="H134" i="1" s="1"/>
  <c r="G135" i="1"/>
  <c r="H135" i="1" s="1"/>
  <c r="G136" i="1"/>
  <c r="H136" i="1" s="1"/>
  <c r="G137" i="1"/>
  <c r="H137" i="1" s="1"/>
  <c r="G138" i="1"/>
  <c r="H138" i="1" s="1"/>
  <c r="G139" i="1"/>
  <c r="H139" i="1" s="1"/>
  <c r="G140" i="1"/>
  <c r="H140" i="1"/>
  <c r="G141" i="1"/>
  <c r="H141" i="1" s="1"/>
  <c r="G142" i="1"/>
  <c r="H142" i="1"/>
  <c r="G143" i="1"/>
  <c r="G144" i="1"/>
  <c r="H144" i="1" s="1"/>
  <c r="G145" i="1"/>
  <c r="H145" i="1" s="1"/>
  <c r="G146" i="1"/>
  <c r="H146" i="1" s="1"/>
  <c r="G147" i="1"/>
  <c r="H147" i="1" s="1"/>
  <c r="G148" i="1"/>
  <c r="H148" i="1" s="1"/>
  <c r="G149" i="1"/>
  <c r="H149" i="1" s="1"/>
  <c r="G150" i="1"/>
  <c r="H150" i="1" s="1"/>
  <c r="G151" i="1"/>
  <c r="H151" i="1"/>
  <c r="I151" i="1" s="1"/>
  <c r="G152" i="1"/>
  <c r="H152" i="1" s="1"/>
  <c r="G153" i="1"/>
  <c r="H153" i="1" s="1"/>
  <c r="G154" i="1"/>
  <c r="H154" i="1" s="1"/>
  <c r="G155" i="1"/>
  <c r="H155" i="1" s="1"/>
  <c r="I155" i="1" s="1"/>
  <c r="G156" i="1"/>
  <c r="H156" i="1" s="1"/>
  <c r="G157" i="1"/>
  <c r="H157" i="1" s="1"/>
  <c r="G158" i="1"/>
  <c r="H158" i="1" s="1"/>
  <c r="I158" i="1" s="1"/>
  <c r="G159" i="1"/>
  <c r="H159" i="1" s="1"/>
  <c r="I159" i="1" s="1"/>
  <c r="G160" i="1"/>
  <c r="H160" i="1" s="1"/>
  <c r="I160" i="1" s="1"/>
  <c r="G161" i="1"/>
  <c r="H161" i="1" s="1"/>
  <c r="G162" i="1"/>
  <c r="H162" i="1"/>
  <c r="G163" i="1"/>
  <c r="H163" i="1" s="1"/>
  <c r="I163" i="1" s="1"/>
  <c r="G164" i="1"/>
  <c r="H164" i="1" s="1"/>
  <c r="G165" i="1"/>
  <c r="H165" i="1" s="1"/>
  <c r="G166" i="1"/>
  <c r="H166" i="1" s="1"/>
  <c r="G167" i="1"/>
  <c r="H167" i="1" s="1"/>
  <c r="G168" i="1"/>
  <c r="H168" i="1" s="1"/>
  <c r="G169" i="1"/>
  <c r="H169" i="1" s="1"/>
  <c r="G170" i="1"/>
  <c r="H170" i="1" s="1"/>
  <c r="G171" i="1"/>
  <c r="H171" i="1" s="1"/>
  <c r="I171" i="1" s="1"/>
  <c r="G172" i="1"/>
  <c r="H172" i="1" s="1"/>
  <c r="G173" i="1"/>
  <c r="H173" i="1" s="1"/>
  <c r="G174" i="1"/>
  <c r="H174" i="1"/>
  <c r="G175" i="1"/>
  <c r="H175" i="1" s="1"/>
  <c r="G176" i="1"/>
  <c r="H176" i="1" s="1"/>
  <c r="G177" i="1"/>
  <c r="H177" i="1" s="1"/>
  <c r="I177" i="1" s="1"/>
  <c r="G178" i="1"/>
  <c r="H178" i="1" s="1"/>
  <c r="I178" i="1" s="1"/>
  <c r="G179" i="1"/>
  <c r="H179" i="1" s="1"/>
  <c r="G180" i="1"/>
  <c r="H180" i="1" s="1"/>
  <c r="G181" i="1"/>
  <c r="H181" i="1"/>
  <c r="G182" i="1"/>
  <c r="H182" i="1" s="1"/>
  <c r="G183" i="1"/>
  <c r="H183" i="1"/>
  <c r="G184" i="1"/>
  <c r="H184" i="1" s="1"/>
  <c r="G108" i="1"/>
  <c r="G102" i="1"/>
  <c r="H102" i="1" s="1"/>
  <c r="I102" i="1" s="1"/>
  <c r="G103" i="1"/>
  <c r="H103" i="1" s="1"/>
  <c r="I103" i="1" s="1"/>
  <c r="G101" i="1"/>
  <c r="G96" i="1"/>
  <c r="G97" i="1" s="1"/>
  <c r="G91" i="1"/>
  <c r="H91" i="1" s="1"/>
  <c r="I91" i="1" s="1"/>
  <c r="I92" i="1" s="1"/>
  <c r="G86" i="1"/>
  <c r="H86" i="1" s="1"/>
  <c r="I86" i="1" s="1"/>
  <c r="I87" i="1" s="1"/>
  <c r="G81" i="1"/>
  <c r="G82" i="1" s="1"/>
  <c r="G76" i="1"/>
  <c r="G77" i="1" s="1"/>
  <c r="G71" i="1"/>
  <c r="G72" i="1" s="1"/>
  <c r="G66" i="1"/>
  <c r="H66" i="1" s="1"/>
  <c r="I66" i="1" s="1"/>
  <c r="I67" i="1" s="1"/>
  <c r="G55" i="1"/>
  <c r="H55" i="1" s="1"/>
  <c r="I55" i="1" s="1"/>
  <c r="G56" i="1"/>
  <c r="H56" i="1" s="1"/>
  <c r="I56" i="1" s="1"/>
  <c r="G57" i="1"/>
  <c r="H57" i="1" s="1"/>
  <c r="I57" i="1" s="1"/>
  <c r="G58" i="1"/>
  <c r="H58" i="1" s="1"/>
  <c r="I58" i="1" s="1"/>
  <c r="G54" i="1"/>
  <c r="H54" i="1" s="1"/>
  <c r="I54" i="1" s="1"/>
  <c r="G47" i="1"/>
  <c r="H47" i="1" s="1"/>
  <c r="I47" i="1" s="1"/>
  <c r="G48" i="1"/>
  <c r="H48" i="1" s="1"/>
  <c r="I48" i="1" s="1"/>
  <c r="G49" i="1"/>
  <c r="H49" i="1" s="1"/>
  <c r="I49" i="1" s="1"/>
  <c r="G46" i="1"/>
  <c r="H46" i="1" s="1"/>
  <c r="I46" i="1" s="1"/>
  <c r="G30" i="1"/>
  <c r="H30" i="1" s="1"/>
  <c r="I30" i="1" s="1"/>
  <c r="G31" i="1"/>
  <c r="H31" i="1" s="1"/>
  <c r="I31" i="1" s="1"/>
  <c r="G32" i="1"/>
  <c r="H32" i="1" s="1"/>
  <c r="G33" i="1"/>
  <c r="H33" i="1" s="1"/>
  <c r="G34" i="1"/>
  <c r="H34" i="1" s="1"/>
  <c r="G35" i="1"/>
  <c r="H35" i="1" s="1"/>
  <c r="G36" i="1"/>
  <c r="H36" i="1" s="1"/>
  <c r="G37" i="1"/>
  <c r="H37" i="1" s="1"/>
  <c r="G38" i="1"/>
  <c r="H38" i="1" s="1"/>
  <c r="G39" i="1"/>
  <c r="H39" i="1" s="1"/>
  <c r="G40" i="1"/>
  <c r="G41" i="1"/>
  <c r="H41" i="1" s="1"/>
  <c r="G29" i="1"/>
  <c r="G21" i="1"/>
  <c r="H21" i="1" s="1"/>
  <c r="I21" i="1" s="1"/>
  <c r="G22" i="1"/>
  <c r="H22" i="1" s="1"/>
  <c r="I22" i="1" s="1"/>
  <c r="G20" i="1"/>
  <c r="G11" i="1"/>
  <c r="H11" i="1" s="1"/>
  <c r="I11" i="1" s="1"/>
  <c r="G195" i="1" l="1"/>
  <c r="I34" i="1"/>
  <c r="I146" i="1"/>
  <c r="G6" i="1"/>
  <c r="I183" i="1"/>
  <c r="I154" i="1"/>
  <c r="I140" i="1"/>
  <c r="I14" i="1"/>
  <c r="H194" i="1"/>
  <c r="I194" i="1" s="1"/>
  <c r="I195" i="1" s="1"/>
  <c r="I120" i="1"/>
  <c r="G14" i="1"/>
  <c r="I174" i="1"/>
  <c r="I173" i="1"/>
  <c r="I167" i="1"/>
  <c r="I162" i="1"/>
  <c r="I148" i="1"/>
  <c r="I5" i="1"/>
  <c r="I6" i="1" s="1"/>
  <c r="I179" i="1"/>
  <c r="I135" i="1"/>
  <c r="I169" i="1"/>
  <c r="I136" i="1"/>
  <c r="I130" i="1"/>
  <c r="I181" i="1"/>
  <c r="H143" i="1"/>
  <c r="I143" i="1" s="1"/>
  <c r="I142" i="1"/>
  <c r="I134" i="1"/>
  <c r="I118" i="1"/>
  <c r="I111" i="1"/>
  <c r="I182" i="1"/>
  <c r="I156" i="1"/>
  <c r="I150" i="1"/>
  <c r="I144" i="1"/>
  <c r="I139" i="1"/>
  <c r="I122" i="1"/>
  <c r="G185" i="1"/>
  <c r="I170" i="1"/>
  <c r="H108" i="1"/>
  <c r="I108" i="1" s="1"/>
  <c r="I165" i="1"/>
  <c r="H132" i="1"/>
  <c r="I132" i="1" s="1"/>
  <c r="I166" i="1"/>
  <c r="I152" i="1"/>
  <c r="I138" i="1"/>
  <c r="I128" i="1"/>
  <c r="I114" i="1"/>
  <c r="I175" i="1"/>
  <c r="I161" i="1"/>
  <c r="I147" i="1"/>
  <c r="I123" i="1"/>
  <c r="I184" i="1"/>
  <c r="I180" i="1"/>
  <c r="I176" i="1"/>
  <c r="I172" i="1"/>
  <c r="I168" i="1"/>
  <c r="I164" i="1"/>
  <c r="I157" i="1"/>
  <c r="I153" i="1"/>
  <c r="I149" i="1"/>
  <c r="I145" i="1"/>
  <c r="I141" i="1"/>
  <c r="I137" i="1"/>
  <c r="I133" i="1"/>
  <c r="I129" i="1"/>
  <c r="I125" i="1"/>
  <c r="I121" i="1"/>
  <c r="I117" i="1"/>
  <c r="I113" i="1"/>
  <c r="I109" i="1"/>
  <c r="G92" i="1"/>
  <c r="I39" i="1"/>
  <c r="G104" i="1"/>
  <c r="G67" i="1"/>
  <c r="H101" i="1"/>
  <c r="I101" i="1" s="1"/>
  <c r="I104" i="1" s="1"/>
  <c r="H76" i="1"/>
  <c r="I76" i="1" s="1"/>
  <c r="I77" i="1" s="1"/>
  <c r="G87" i="1"/>
  <c r="H71" i="1"/>
  <c r="I71" i="1" s="1"/>
  <c r="I72" i="1" s="1"/>
  <c r="G59" i="1"/>
  <c r="I36" i="1"/>
  <c r="I50" i="1"/>
  <c r="H81" i="1"/>
  <c r="I81" i="1" s="1"/>
  <c r="I82" i="1" s="1"/>
  <c r="I35" i="1"/>
  <c r="H96" i="1"/>
  <c r="I96" i="1" s="1"/>
  <c r="I97" i="1" s="1"/>
  <c r="I38" i="1"/>
  <c r="G23" i="1"/>
  <c r="G50" i="1"/>
  <c r="H40" i="1"/>
  <c r="I40" i="1" s="1"/>
  <c r="I59" i="1"/>
  <c r="G42" i="1"/>
  <c r="I32" i="1"/>
  <c r="H29" i="1"/>
  <c r="I29" i="1" s="1"/>
  <c r="I33" i="1"/>
  <c r="H20" i="1"/>
  <c r="I20" i="1" s="1"/>
  <c r="I23" i="1" s="1"/>
  <c r="I41" i="1"/>
  <c r="I37" i="1"/>
  <c r="I185" i="1" l="1"/>
  <c r="I42" i="1"/>
</calcChain>
</file>

<file path=xl/sharedStrings.xml><?xml version="1.0" encoding="utf-8"?>
<sst xmlns="http://schemas.openxmlformats.org/spreadsheetml/2006/main" count="446" uniqueCount="227">
  <si>
    <r>
      <rPr>
        <b/>
        <sz val="11"/>
        <rFont val="Calibri"/>
        <family val="2"/>
      </rPr>
      <t>L.p</t>
    </r>
  </si>
  <si>
    <r>
      <rPr>
        <b/>
        <sz val="11"/>
        <rFont val="Calibri"/>
        <family val="2"/>
      </rPr>
      <t>Nazwa</t>
    </r>
  </si>
  <si>
    <r>
      <rPr>
        <b/>
        <sz val="11"/>
        <rFont val="Calibri"/>
        <family val="2"/>
      </rPr>
      <t>Opis przedmiotu</t>
    </r>
  </si>
  <si>
    <r>
      <rPr>
        <b/>
        <sz val="11"/>
        <rFont val="Calibri"/>
        <family val="2"/>
      </rPr>
      <t xml:space="preserve">Ilość
</t>
    </r>
    <r>
      <rPr>
        <b/>
        <sz val="11"/>
        <rFont val="Calibri"/>
        <family val="2"/>
      </rPr>
      <t>sztuk</t>
    </r>
  </si>
  <si>
    <r>
      <rPr>
        <b/>
        <sz val="11"/>
        <rFont val="Calibri"/>
        <family val="2"/>
      </rPr>
      <t>Cena</t>
    </r>
    <r>
      <rPr>
        <b/>
        <sz val="11"/>
        <rFont val="Times New Roman"/>
        <family val="1"/>
      </rPr>
      <t xml:space="preserve"> </t>
    </r>
    <r>
      <rPr>
        <b/>
        <sz val="11"/>
        <rFont val="Calibri"/>
        <family val="2"/>
      </rPr>
      <t>jednostkowa</t>
    </r>
    <r>
      <rPr>
        <b/>
        <sz val="11"/>
        <rFont val="Times New Roman"/>
        <family val="1"/>
      </rPr>
      <t xml:space="preserve"> </t>
    </r>
    <r>
      <rPr>
        <b/>
        <sz val="11"/>
        <rFont val="Calibri"/>
        <family val="2"/>
      </rPr>
      <t>netto</t>
    </r>
  </si>
  <si>
    <r>
      <rPr>
        <b/>
        <sz val="11"/>
        <rFont val="Calibri"/>
        <family val="2"/>
      </rPr>
      <t xml:space="preserve">Wartość
</t>
    </r>
    <r>
      <rPr>
        <b/>
        <sz val="11"/>
        <rFont val="Calibri"/>
        <family val="2"/>
      </rPr>
      <t>brutto</t>
    </r>
  </si>
  <si>
    <r>
      <rPr>
        <sz val="11"/>
        <rFont val="Calibri"/>
        <family val="2"/>
      </rPr>
      <t xml:space="preserve">Wkładka
</t>
    </r>
    <r>
      <rPr>
        <sz val="11"/>
        <rFont val="Calibri"/>
        <family val="2"/>
      </rPr>
      <t>silikonowa</t>
    </r>
  </si>
  <si>
    <r>
      <rPr>
        <sz val="11"/>
        <rFont val="Calibri"/>
        <family val="2"/>
      </rPr>
      <t>Wkładka silikonowa o dł. 25 mm do ramki (rozwieracza szczek) typ davis-meyer</t>
    </r>
    <r>
      <rPr>
        <sz val="11"/>
        <rFont val="Times New Roman"/>
        <family val="1"/>
      </rPr>
      <t xml:space="preserve"> </t>
    </r>
    <r>
      <rPr>
        <sz val="11"/>
        <rFont val="Calibri"/>
        <family val="2"/>
      </rPr>
      <t>davis-boyle oraz mc ivor</t>
    </r>
  </si>
  <si>
    <r>
      <rPr>
        <sz val="11"/>
        <rFont val="Calibri"/>
        <family val="2"/>
      </rPr>
      <t>Tytanowe śruby Herberta, kaniulowane z</t>
    </r>
    <r>
      <rPr>
        <sz val="11"/>
        <rFont val="Times New Roman"/>
        <family val="1"/>
      </rPr>
      <t xml:space="preserve"> </t>
    </r>
    <r>
      <rPr>
        <sz val="11"/>
        <rFont val="Calibri"/>
        <family val="2"/>
      </rPr>
      <t xml:space="preserve">podwójnym gwintem, cześć gwintowana stanowi 30% długości śruby, dostępne w opakowaniach sterylnych
</t>
    </r>
    <r>
      <rPr>
        <sz val="11"/>
        <rFont val="Calibri"/>
        <family val="2"/>
      </rPr>
      <t xml:space="preserve">- średnica 2,5mm (długość 8-34mm),
</t>
    </r>
    <r>
      <rPr>
        <sz val="11"/>
        <rFont val="Calibri"/>
        <family val="2"/>
      </rPr>
      <t xml:space="preserve">- średnica 3,0mm (długość 10-36mm)
</t>
    </r>
    <r>
      <rPr>
        <b/>
        <sz val="11"/>
        <rFont val="Calibri"/>
        <family val="2"/>
      </rPr>
      <t>DEPOZYT: po min. 2 szt. z każdego rozmiaru</t>
    </r>
  </si>
  <si>
    <r>
      <rPr>
        <sz val="11"/>
        <rFont val="Calibri"/>
        <family val="2"/>
      </rPr>
      <t xml:space="preserve">Tytanowe śruby Herberta, kaniulowane, z podwójnym gwintem, śruby dostępne w opakowaniach sterylnych
</t>
    </r>
    <r>
      <rPr>
        <sz val="11"/>
        <rFont val="Calibri"/>
        <family val="2"/>
      </rPr>
      <t>- średnica 4,3mm (długość 14-50mm, skok co</t>
    </r>
    <r>
      <rPr>
        <sz val="11"/>
        <rFont val="Times New Roman"/>
        <family val="1"/>
      </rPr>
      <t xml:space="preserve"> </t>
    </r>
    <r>
      <rPr>
        <sz val="11"/>
        <rFont val="Calibri"/>
        <family val="2"/>
      </rPr>
      <t xml:space="preserve">2mm),
</t>
    </r>
    <r>
      <rPr>
        <sz val="11"/>
        <rFont val="Calibri"/>
        <family val="2"/>
      </rPr>
      <t>- średnica 4,3mm (długość 55-80mm, skok co</t>
    </r>
    <r>
      <rPr>
        <sz val="11"/>
        <rFont val="Times New Roman"/>
        <family val="1"/>
      </rPr>
      <t xml:space="preserve"> </t>
    </r>
    <r>
      <rPr>
        <sz val="11"/>
        <rFont val="Calibri"/>
        <family val="2"/>
      </rPr>
      <t xml:space="preserve">5mm),
</t>
    </r>
    <r>
      <rPr>
        <sz val="11"/>
        <rFont val="Calibri"/>
        <family val="2"/>
      </rPr>
      <t>- średnica 6,5mm (długość 30-120mm, skok co</t>
    </r>
    <r>
      <rPr>
        <sz val="11"/>
        <rFont val="Times New Roman"/>
        <family val="1"/>
      </rPr>
      <t xml:space="preserve"> </t>
    </r>
    <r>
      <rPr>
        <sz val="11"/>
        <rFont val="Calibri"/>
        <family val="2"/>
      </rPr>
      <t xml:space="preserve">5mm), dostępne śruby z gwintem o długości 18 i 28mm,
</t>
    </r>
    <r>
      <rPr>
        <b/>
        <sz val="11"/>
        <rFont val="Calibri"/>
        <family val="2"/>
      </rPr>
      <t>DEPOZYT: po min. 2 szt. z każdego rozmiaru</t>
    </r>
  </si>
  <si>
    <r>
      <rPr>
        <sz val="11"/>
        <rFont val="Calibri"/>
        <family val="2"/>
      </rPr>
      <t>Drut prowadzący</t>
    </r>
  </si>
  <si>
    <r>
      <rPr>
        <sz val="11"/>
        <rFont val="Calibri"/>
        <family val="2"/>
      </rPr>
      <t xml:space="preserve">Drut prowadzący, sterylny, 0,86mm x 80mm,
</t>
    </r>
    <r>
      <rPr>
        <sz val="11"/>
        <rFont val="Calibri"/>
        <family val="2"/>
      </rPr>
      <t xml:space="preserve">1mm x 80mm
</t>
    </r>
    <r>
      <rPr>
        <b/>
        <sz val="11"/>
        <rFont val="Calibri"/>
        <family val="2"/>
      </rPr>
      <t>DEPOZYT: po 5szt. z każdego rozmiaru</t>
    </r>
  </si>
  <si>
    <r>
      <rPr>
        <sz val="11"/>
        <rFont val="Calibri"/>
        <family val="2"/>
      </rPr>
      <t>Drut prowadzący, sterylny 1,35mm x 170mm,</t>
    </r>
    <r>
      <rPr>
        <sz val="11"/>
        <rFont val="Times New Roman"/>
        <family val="1"/>
      </rPr>
      <t xml:space="preserve"> </t>
    </r>
    <r>
      <rPr>
        <sz val="11"/>
        <rFont val="Calibri"/>
        <family val="2"/>
      </rPr>
      <t xml:space="preserve">2,4mm x 170mm
</t>
    </r>
    <r>
      <rPr>
        <b/>
        <sz val="11"/>
        <rFont val="Calibri"/>
        <family val="2"/>
      </rPr>
      <t>DEPOZYT: po 5szt. z każdego rozmiaru</t>
    </r>
  </si>
  <si>
    <r>
      <rPr>
        <sz val="11"/>
        <rFont val="Calibri"/>
        <family val="2"/>
      </rPr>
      <t>Klipsy polimerowe</t>
    </r>
    <r>
      <rPr>
        <sz val="11"/>
        <rFont val="Times New Roman"/>
        <family val="1"/>
      </rPr>
      <t xml:space="preserve"> </t>
    </r>
    <r>
      <rPr>
        <sz val="11"/>
        <rFont val="Calibri"/>
        <family val="2"/>
      </rPr>
      <t>w rozmiarze: M</t>
    </r>
    <r>
      <rPr>
        <sz val="11"/>
        <rFont val="Times New Roman"/>
        <family val="1"/>
      </rPr>
      <t xml:space="preserve"> </t>
    </r>
    <r>
      <rPr>
        <sz val="11"/>
        <rFont val="Calibri"/>
        <family val="2"/>
      </rPr>
      <t>magazynek</t>
    </r>
    <r>
      <rPr>
        <sz val="11"/>
        <rFont val="Times New Roman"/>
        <family val="1"/>
      </rPr>
      <t xml:space="preserve"> </t>
    </r>
    <r>
      <rPr>
        <sz val="11"/>
        <rFont val="Calibri"/>
        <family val="2"/>
      </rPr>
      <t>zawierający 6 szt. klipsów</t>
    </r>
  </si>
  <si>
    <r>
      <rPr>
        <sz val="11"/>
        <rFont val="Calibri"/>
        <family val="2"/>
      </rPr>
      <t>Klipsy polimerowe</t>
    </r>
    <r>
      <rPr>
        <sz val="11"/>
        <rFont val="Times New Roman"/>
        <family val="1"/>
      </rPr>
      <t xml:space="preserve"> </t>
    </r>
    <r>
      <rPr>
        <sz val="11"/>
        <rFont val="Calibri"/>
        <family val="2"/>
      </rPr>
      <t>w rozmiarze: ML, L,</t>
    </r>
    <r>
      <rPr>
        <sz val="11"/>
        <rFont val="Times New Roman"/>
        <family val="1"/>
      </rPr>
      <t xml:space="preserve"> </t>
    </r>
    <r>
      <rPr>
        <sz val="11"/>
        <rFont val="Calibri"/>
        <family val="2"/>
      </rPr>
      <t xml:space="preserve">XL
</t>
    </r>
    <r>
      <rPr>
        <sz val="11"/>
        <rFont val="Calibri"/>
        <family val="2"/>
      </rPr>
      <t>magazynek</t>
    </r>
    <r>
      <rPr>
        <sz val="11"/>
        <rFont val="Times New Roman"/>
        <family val="1"/>
      </rPr>
      <t xml:space="preserve"> </t>
    </r>
    <r>
      <rPr>
        <sz val="11"/>
        <rFont val="Calibri"/>
        <family val="2"/>
      </rPr>
      <t>zawierający 4 i 6 szt. klipsów</t>
    </r>
  </si>
  <si>
    <r>
      <rPr>
        <sz val="11"/>
        <rFont val="Calibri"/>
        <family val="2"/>
      </rPr>
      <t>Klipsy polimerowe</t>
    </r>
    <r>
      <rPr>
        <sz val="11"/>
        <rFont val="Times New Roman"/>
        <family val="1"/>
      </rPr>
      <t xml:space="preserve"> </t>
    </r>
    <r>
      <rPr>
        <sz val="11"/>
        <rFont val="Calibri"/>
        <family val="2"/>
      </rPr>
      <t>w rozmiarze: XXL</t>
    </r>
    <r>
      <rPr>
        <sz val="11"/>
        <rFont val="Times New Roman"/>
        <family val="1"/>
      </rPr>
      <t xml:space="preserve"> </t>
    </r>
    <r>
      <rPr>
        <sz val="11"/>
        <rFont val="Calibri"/>
        <family val="2"/>
      </rPr>
      <t>magazynek</t>
    </r>
    <r>
      <rPr>
        <sz val="11"/>
        <rFont val="Times New Roman"/>
        <family val="1"/>
      </rPr>
      <t xml:space="preserve"> </t>
    </r>
    <r>
      <rPr>
        <sz val="11"/>
        <rFont val="Calibri"/>
        <family val="2"/>
      </rPr>
      <t>zawierający 4 szt. klipsów</t>
    </r>
  </si>
  <si>
    <r>
      <rPr>
        <b/>
        <sz val="11"/>
        <rFont val="Calibri"/>
        <family val="2"/>
      </rPr>
      <t>L.p.</t>
    </r>
  </si>
  <si>
    <r>
      <rPr>
        <b/>
        <sz val="11"/>
        <rFont val="Calibri"/>
        <family val="2"/>
      </rPr>
      <t>Opis</t>
    </r>
  </si>
  <si>
    <r>
      <rPr>
        <b/>
        <sz val="11"/>
        <rFont val="Calibri"/>
        <family val="2"/>
      </rPr>
      <t>Ilość</t>
    </r>
  </si>
  <si>
    <r>
      <rPr>
        <b/>
        <sz val="11"/>
        <rFont val="Calibri"/>
        <family val="2"/>
      </rPr>
      <t>Vat</t>
    </r>
    <r>
      <rPr>
        <b/>
        <sz val="11"/>
        <rFont val="Times New Roman"/>
        <family val="1"/>
      </rPr>
      <t xml:space="preserve"> </t>
    </r>
    <r>
      <rPr>
        <b/>
        <sz val="11"/>
        <rFont val="Calibri"/>
        <family val="2"/>
      </rPr>
      <t>[%]</t>
    </r>
  </si>
  <si>
    <r>
      <rPr>
        <sz val="11"/>
        <rFont val="Calibri"/>
        <family val="2"/>
      </rPr>
      <t xml:space="preserve">Protezki ucha
</t>
    </r>
    <r>
      <rPr>
        <sz val="11"/>
        <rFont val="Calibri"/>
        <family val="2"/>
      </rPr>
      <t>środkowego</t>
    </r>
  </si>
  <si>
    <r>
      <rPr>
        <sz val="11"/>
        <rFont val="Calibri"/>
        <family val="2"/>
      </rPr>
      <t xml:space="preserve">Proteza częściowa PORP ossikuloplastyka częściowa
</t>
    </r>
    <r>
      <rPr>
        <sz val="11"/>
        <rFont val="Calibri"/>
        <family val="2"/>
      </rPr>
      <t xml:space="preserve">owalna głowica : 2,5 mm x 3,5 mm
</t>
    </r>
    <r>
      <rPr>
        <sz val="11"/>
        <rFont val="Calibri"/>
        <family val="2"/>
      </rPr>
      <t xml:space="preserve">regulowana długość : 2,0 mm do -5,60 mm,
</t>
    </r>
    <r>
      <rPr>
        <sz val="11"/>
        <rFont val="Calibri"/>
        <family val="2"/>
      </rPr>
      <t xml:space="preserve">(D) średnica trzonka : 1,45 mm
</t>
    </r>
    <r>
      <rPr>
        <sz val="11"/>
        <rFont val="Calibri"/>
        <family val="2"/>
      </rPr>
      <t xml:space="preserve">materiał: tytan, umieszczona w podajniku
</t>
    </r>
    <r>
      <rPr>
        <b/>
        <sz val="11"/>
        <rFont val="Calibri"/>
        <family val="2"/>
      </rPr>
      <t>DEPOZYT: 4 szt.</t>
    </r>
  </si>
  <si>
    <r>
      <rPr>
        <sz val="11"/>
        <rFont val="Calibri"/>
        <family val="2"/>
      </rPr>
      <t xml:space="preserve">Protezki
</t>
    </r>
    <r>
      <rPr>
        <sz val="11"/>
        <rFont val="Calibri"/>
        <family val="2"/>
      </rPr>
      <t>strzemiączka</t>
    </r>
  </si>
  <si>
    <r>
      <rPr>
        <sz val="11"/>
        <rFont val="Calibri"/>
        <family val="2"/>
      </rPr>
      <t>Narzędzie do zabiegów</t>
    </r>
    <r>
      <rPr>
        <sz val="11"/>
        <rFont val="Times New Roman"/>
        <family val="1"/>
      </rPr>
      <t xml:space="preserve"> </t>
    </r>
    <r>
      <rPr>
        <sz val="11"/>
        <rFont val="Calibri"/>
        <family val="2"/>
      </rPr>
      <t>klasycznych do</t>
    </r>
    <r>
      <rPr>
        <sz val="11"/>
        <rFont val="Times New Roman"/>
        <family val="1"/>
      </rPr>
      <t xml:space="preserve"> </t>
    </r>
    <r>
      <rPr>
        <sz val="11"/>
        <rFont val="Calibri"/>
        <family val="2"/>
      </rPr>
      <t>uszczelniania i</t>
    </r>
    <r>
      <rPr>
        <sz val="11"/>
        <rFont val="Times New Roman"/>
        <family val="1"/>
      </rPr>
      <t xml:space="preserve"> </t>
    </r>
    <r>
      <rPr>
        <sz val="11"/>
        <rFont val="Calibri"/>
        <family val="2"/>
      </rPr>
      <t>rozdzielania</t>
    </r>
    <r>
      <rPr>
        <sz val="11"/>
        <rFont val="Times New Roman"/>
        <family val="1"/>
      </rPr>
      <t xml:space="preserve"> </t>
    </r>
    <r>
      <rPr>
        <sz val="11"/>
        <rFont val="Calibri"/>
        <family val="2"/>
      </rPr>
      <t>naczyń oraz pęczków tkankowych</t>
    </r>
  </si>
  <si>
    <r>
      <rPr>
        <sz val="11"/>
        <rFont val="Calibri"/>
        <family val="2"/>
      </rPr>
      <t>Precyzyjne</t>
    </r>
    <r>
      <rPr>
        <sz val="11"/>
        <rFont val="Times New Roman"/>
        <family val="1"/>
      </rPr>
      <t xml:space="preserve"> </t>
    </r>
    <r>
      <rPr>
        <sz val="11"/>
        <rFont val="Calibri"/>
        <family val="2"/>
      </rPr>
      <t>kleszczyki do</t>
    </r>
    <r>
      <rPr>
        <sz val="11"/>
        <rFont val="Times New Roman"/>
        <family val="1"/>
      </rPr>
      <t xml:space="preserve"> </t>
    </r>
    <r>
      <rPr>
        <sz val="11"/>
        <rFont val="Calibri"/>
        <family val="2"/>
      </rPr>
      <t>uszczelniania</t>
    </r>
    <r>
      <rPr>
        <sz val="11"/>
        <rFont val="Times New Roman"/>
        <family val="1"/>
      </rPr>
      <t xml:space="preserve"> </t>
    </r>
    <r>
      <rPr>
        <sz val="11"/>
        <rFont val="Calibri"/>
        <family val="2"/>
      </rPr>
      <t>naczyń i pęczków tkankowych</t>
    </r>
  </si>
  <si>
    <r>
      <rPr>
        <sz val="11"/>
        <rFont val="Calibri"/>
        <family val="2"/>
      </rPr>
      <t>Nakładka na wielorazową klemę</t>
    </r>
  </si>
  <si>
    <r>
      <rPr>
        <sz val="11"/>
        <rFont val="Calibri"/>
        <family val="2"/>
      </rPr>
      <t>Narzędzie do uszczelniania i</t>
    </r>
    <r>
      <rPr>
        <sz val="11"/>
        <rFont val="Times New Roman"/>
        <family val="1"/>
      </rPr>
      <t xml:space="preserve"> </t>
    </r>
    <r>
      <rPr>
        <sz val="11"/>
        <rFont val="Calibri"/>
        <family val="2"/>
      </rPr>
      <t>rozdzielania</t>
    </r>
    <r>
      <rPr>
        <sz val="11"/>
        <rFont val="Times New Roman"/>
        <family val="1"/>
      </rPr>
      <t xml:space="preserve"> </t>
    </r>
    <r>
      <rPr>
        <sz val="11"/>
        <rFont val="Calibri"/>
        <family val="2"/>
      </rPr>
      <t>naczyń pęczków tkankowych</t>
    </r>
  </si>
  <si>
    <r>
      <rPr>
        <sz val="11"/>
        <rFont val="Calibri"/>
        <family val="2"/>
      </rPr>
      <t xml:space="preserve">Osłona na uchwyt
</t>
    </r>
    <r>
      <rPr>
        <sz val="11"/>
        <rFont val="Calibri"/>
        <family val="2"/>
      </rPr>
      <t>lampy operacyjnej</t>
    </r>
  </si>
  <si>
    <r>
      <rPr>
        <sz val="11"/>
        <rFont val="Calibri"/>
        <family val="2"/>
      </rPr>
      <t>Liczniki igieł</t>
    </r>
  </si>
  <si>
    <r>
      <rPr>
        <sz val="11"/>
        <rFont val="Calibri"/>
        <family val="2"/>
      </rPr>
      <t>Liczniki igieł; Zamykane pudełko wyposażone w piankę oraz magnes z uchwytem do bezpiecznego zdejmowania ostrzy.</t>
    </r>
  </si>
  <si>
    <r>
      <rPr>
        <sz val="11"/>
        <rFont val="Calibri"/>
        <family val="2"/>
      </rPr>
      <t>Tacka na skalpele</t>
    </r>
  </si>
  <si>
    <r>
      <rPr>
        <sz val="11"/>
        <rFont val="Calibri"/>
        <family val="2"/>
      </rPr>
      <t>Dren jednorazowy w torze napływu kompatybilny z posiadaną przez zamawiającego pompą histeroskopową firmy Stryker</t>
    </r>
  </si>
  <si>
    <r>
      <rPr>
        <sz val="11"/>
        <rFont val="Calibri"/>
        <family val="2"/>
      </rPr>
      <t>Shunty szyjne</t>
    </r>
  </si>
  <si>
    <r>
      <rPr>
        <sz val="11"/>
        <rFont val="Calibri"/>
        <family val="2"/>
      </rPr>
      <t xml:space="preserve">Przyrząd do
</t>
    </r>
    <r>
      <rPr>
        <sz val="11"/>
        <rFont val="Calibri"/>
        <family val="2"/>
      </rPr>
      <t>usuwania zastawek</t>
    </r>
  </si>
  <si>
    <r>
      <rPr>
        <sz val="11"/>
        <rFont val="Calibri"/>
        <family val="2"/>
      </rPr>
      <t>Ręczniki sterylne do rąk</t>
    </r>
  </si>
  <si>
    <r>
      <rPr>
        <sz val="11"/>
        <rFont val="Calibri"/>
        <family val="2"/>
      </rPr>
      <t>Ręczniki sterylne do rąk; Ręcznik włókninowy do wycierania rąk po chirurgicznym myciu, jałowe, pakowane pojedynczo</t>
    </r>
  </si>
  <si>
    <r>
      <rPr>
        <sz val="11"/>
        <rFont val="Calibri"/>
        <family val="2"/>
      </rPr>
      <t>Cement o</t>
    </r>
    <r>
      <rPr>
        <sz val="11"/>
        <rFont val="Times New Roman"/>
        <family val="1"/>
      </rPr>
      <t xml:space="preserve"> </t>
    </r>
    <r>
      <rPr>
        <sz val="11"/>
        <rFont val="Calibri"/>
        <family val="2"/>
      </rPr>
      <t>podwyższonej lepkości</t>
    </r>
  </si>
  <si>
    <r>
      <rPr>
        <sz val="11"/>
        <rFont val="Calibri"/>
        <family val="2"/>
      </rPr>
      <t>Urządzenie mieszająco-</t>
    </r>
    <r>
      <rPr>
        <sz val="11"/>
        <rFont val="Times New Roman"/>
        <family val="1"/>
      </rPr>
      <t xml:space="preserve"> </t>
    </r>
    <r>
      <rPr>
        <sz val="11"/>
        <rFont val="Calibri"/>
        <family val="2"/>
      </rPr>
      <t>podające</t>
    </r>
  </si>
  <si>
    <r>
      <rPr>
        <sz val="11"/>
        <rFont val="Calibri"/>
        <family val="2"/>
      </rPr>
      <t>Igły biopsyjne oraz</t>
    </r>
    <r>
      <rPr>
        <sz val="11"/>
        <rFont val="Times New Roman"/>
        <family val="1"/>
      </rPr>
      <t xml:space="preserve"> </t>
    </r>
    <r>
      <rPr>
        <sz val="11"/>
        <rFont val="Calibri"/>
        <family val="2"/>
      </rPr>
      <t>do podawania</t>
    </r>
    <r>
      <rPr>
        <sz val="11"/>
        <rFont val="Times New Roman"/>
        <family val="1"/>
      </rPr>
      <t xml:space="preserve"> </t>
    </r>
    <r>
      <rPr>
        <sz val="11"/>
        <rFont val="Calibri"/>
        <family val="2"/>
      </rPr>
      <t>cementu kostnego</t>
    </r>
  </si>
  <si>
    <r>
      <rPr>
        <sz val="11"/>
        <rFont val="Calibri"/>
        <family val="2"/>
      </rPr>
      <t>Płyty tytanowe</t>
    </r>
  </si>
  <si>
    <r>
      <rPr>
        <sz val="11"/>
        <rFont val="Calibri"/>
        <family val="2"/>
      </rPr>
      <t xml:space="preserve">Płyty tytanowe, pod śruby 1.2 mm, 1.5 mm,
</t>
    </r>
    <r>
      <rPr>
        <sz val="11"/>
        <rFont val="Calibri"/>
        <family val="2"/>
      </rPr>
      <t xml:space="preserve">profil 0.6 mm, proste 4, 6 otworowe oraz pod
</t>
    </r>
    <r>
      <rPr>
        <sz val="11"/>
        <rFont val="Calibri"/>
        <family val="2"/>
      </rPr>
      <t xml:space="preserve">śruby 2.0 mm, 2.3 mm, profil 1.0 mm, proste
</t>
    </r>
    <r>
      <rPr>
        <sz val="11"/>
        <rFont val="Calibri"/>
        <family val="2"/>
      </rPr>
      <t xml:space="preserve">4,6 otworowa.
</t>
    </r>
    <r>
      <rPr>
        <b/>
        <sz val="11"/>
        <rFont val="Calibri"/>
        <family val="2"/>
      </rPr>
      <t>DEPOZYT: 2 szt.</t>
    </r>
  </si>
  <si>
    <r>
      <rPr>
        <sz val="11"/>
        <rFont val="Calibri"/>
        <family val="2"/>
      </rPr>
      <t xml:space="preserve">Płyty tytanowe, pod śruby 1.2 mm, 1.5 mm, profil 0.6 mm, w kształcie litery L 5 otworowe oraz pod śruby 2.0 mm, 2.3 mm, profil 1.0 mm, w kształcie litery L 6 otworowe.
</t>
    </r>
    <r>
      <rPr>
        <b/>
        <sz val="11"/>
        <rFont val="Calibri"/>
        <family val="2"/>
      </rPr>
      <t>DEPOZYT: 2 szt.</t>
    </r>
  </si>
  <si>
    <r>
      <rPr>
        <sz val="11"/>
        <rFont val="Calibri"/>
        <family val="2"/>
      </rPr>
      <t>Płyty tytanowe, pod śruby 1.2 mm, 1.5 mm, profil 0.6 mm, w kształcie litery T 7,8,10 otworowe, Y 6 otworowe, prostokątne i trapezoidalne 4 otworowe oraz pod śruby 2.0 mm, 2.3 mm, profil 1.0 mm, w kształcie litery T 6,7 otworowe, Y 7 otworowe, prostokątne i trapezoidalne 4 otworowe oraz profil 1.3 mm,</t>
    </r>
    <r>
      <rPr>
        <sz val="11"/>
        <rFont val="Times New Roman"/>
        <family val="1"/>
      </rPr>
      <t xml:space="preserve"> </t>
    </r>
    <r>
      <rPr>
        <sz val="11"/>
        <rFont val="Calibri"/>
        <family val="2"/>
      </rPr>
      <t xml:space="preserve">kompresyjne, proste 4,5,6 otworowe.
</t>
    </r>
    <r>
      <rPr>
        <b/>
        <sz val="11"/>
        <rFont val="Calibri"/>
        <family val="2"/>
      </rPr>
      <t>DEPOZYT: 2 szt.</t>
    </r>
  </si>
  <si>
    <r>
      <rPr>
        <sz val="11"/>
        <rFont val="Calibri"/>
        <family val="2"/>
      </rPr>
      <t>Płyty tytanowe, pod śruby 1.2 mm, 1.5 mm, profil 0.6 mm, proste 16 otworowe,</t>
    </r>
    <r>
      <rPr>
        <sz val="11"/>
        <rFont val="Times New Roman"/>
        <family val="1"/>
      </rPr>
      <t xml:space="preserve"> </t>
    </r>
    <r>
      <rPr>
        <sz val="11"/>
        <rFont val="Calibri"/>
        <family val="2"/>
      </rPr>
      <t>prostokątne, trapezoidalne i skośne 6 otworowe oraz pod śruby 2.0 mm, 2.3 mm, profil 1.0 mm, proste 16 otworowe,</t>
    </r>
    <r>
      <rPr>
        <sz val="11"/>
        <rFont val="Times New Roman"/>
        <family val="1"/>
      </rPr>
      <t xml:space="preserve"> </t>
    </r>
    <r>
      <rPr>
        <sz val="11"/>
        <rFont val="Calibri"/>
        <family val="2"/>
      </rPr>
      <t>prostokątne, trapezoidalne i skośne 6 otworowe oraz profil 1.3 mm, kompresyjne,</t>
    </r>
    <r>
      <rPr>
        <sz val="11"/>
        <rFont val="Times New Roman"/>
        <family val="1"/>
      </rPr>
      <t xml:space="preserve"> </t>
    </r>
    <r>
      <rPr>
        <sz val="11"/>
        <rFont val="Calibri"/>
        <family val="2"/>
      </rPr>
      <t xml:space="preserve">proste 8 otworowe, w kształcie litery T,L 10 otworowe.
</t>
    </r>
    <r>
      <rPr>
        <b/>
        <sz val="11"/>
        <rFont val="Calibri"/>
        <family val="2"/>
      </rPr>
      <t>DEPOZYT: 2 szt.</t>
    </r>
  </si>
  <si>
    <r>
      <rPr>
        <sz val="11"/>
        <rFont val="Calibri"/>
        <family val="2"/>
      </rPr>
      <t>Płyty tytanowe, pod śruby 1.2 mm, 1.5 mm, profil 0.6 mm, trapezoidalne i skośne 8 otworowe oraz pod śruby 2.0 mm, 2.3 mm,</t>
    </r>
    <r>
      <rPr>
        <sz val="11"/>
        <rFont val="Times New Roman"/>
        <family val="1"/>
      </rPr>
      <t xml:space="preserve"> </t>
    </r>
    <r>
      <rPr>
        <sz val="11"/>
        <rFont val="Calibri"/>
        <family val="2"/>
      </rPr>
      <t xml:space="preserve">profil 1.0 mm, trapezoidalne i skośne 8 otworowe.
</t>
    </r>
    <r>
      <rPr>
        <b/>
        <sz val="11"/>
        <rFont val="Calibri"/>
        <family val="2"/>
      </rPr>
      <t>DEPOZYT: 2 szt.</t>
    </r>
  </si>
  <si>
    <r>
      <rPr>
        <sz val="11"/>
        <rFont val="Calibri"/>
        <family val="2"/>
      </rPr>
      <t xml:space="preserve">Płyty tytanowe, pod śruby 1.2 mm, 1.5 mm,
</t>
    </r>
    <r>
      <rPr>
        <sz val="11"/>
        <rFont val="Calibri"/>
        <family val="2"/>
      </rPr>
      <t xml:space="preserve">profil 0.6 mm, trapezoidalne 10,12 otworowe
</t>
    </r>
    <r>
      <rPr>
        <sz val="11"/>
        <rFont val="Calibri"/>
        <family val="2"/>
      </rPr>
      <t>oraz pod śruby 2.0 mm, 2.3 mm, profil 1.0</t>
    </r>
    <r>
      <rPr>
        <sz val="11"/>
        <rFont val="Times New Roman"/>
        <family val="1"/>
      </rPr>
      <t xml:space="preserve"> </t>
    </r>
    <r>
      <rPr>
        <sz val="11"/>
        <rFont val="Calibri"/>
        <family val="2"/>
      </rPr>
      <t xml:space="preserve">mm, trapezoidalne 10,12 otworowe.
</t>
    </r>
    <r>
      <rPr>
        <b/>
        <sz val="11"/>
        <rFont val="Calibri"/>
        <family val="2"/>
      </rPr>
      <t>DEPOZYT: 2 szt.</t>
    </r>
  </si>
  <si>
    <r>
      <rPr>
        <sz val="11"/>
        <rFont val="Calibri"/>
        <family val="2"/>
      </rPr>
      <t>Płyty tytanowe, kompresyjne, pod śruby 1.2 mm, 1.5 mm, profil 0.6 mm, z 2 haczykami do</t>
    </r>
    <r>
      <rPr>
        <sz val="11"/>
        <rFont val="Times New Roman"/>
        <family val="1"/>
      </rPr>
      <t xml:space="preserve"> </t>
    </r>
    <r>
      <rPr>
        <sz val="11"/>
        <rFont val="Calibri"/>
        <family val="2"/>
      </rPr>
      <t xml:space="preserve">złamań awulsyjnych paliczka, jednootworowe. </t>
    </r>
    <r>
      <rPr>
        <b/>
        <sz val="11"/>
        <rFont val="Calibri"/>
        <family val="2"/>
      </rPr>
      <t>DEPOZYT: 1 szt.</t>
    </r>
  </si>
  <si>
    <r>
      <rPr>
        <sz val="11"/>
        <rFont val="Calibri"/>
        <family val="2"/>
      </rPr>
      <t>Płyty tytanowe, pod śruby 1.2 mm, 1.5 mm, kompresyjne, profil 0.6 mm, z pinem do</t>
    </r>
    <r>
      <rPr>
        <sz val="11"/>
        <rFont val="Times New Roman"/>
        <family val="1"/>
      </rPr>
      <t xml:space="preserve"> </t>
    </r>
    <r>
      <rPr>
        <sz val="11"/>
        <rFont val="Calibri"/>
        <family val="2"/>
      </rPr>
      <t>kłykcia 5 otworowe oraz w kształcie litery T, z offsetem, 11,12 otworowe oraz profil 1.0 mm</t>
    </r>
    <r>
      <rPr>
        <sz val="11"/>
        <rFont val="Times New Roman"/>
        <family val="1"/>
      </rPr>
      <t xml:space="preserve"> </t>
    </r>
    <r>
      <rPr>
        <sz val="11"/>
        <rFont val="Calibri"/>
        <family val="2"/>
      </rPr>
      <t xml:space="preserve">z pinem do kłykcia 6 otworowe oraz w kształcie litery T, z offsetem,11,12 otworowe. </t>
    </r>
    <r>
      <rPr>
        <b/>
        <sz val="11"/>
        <rFont val="Calibri"/>
        <family val="2"/>
      </rPr>
      <t>DEPOZYT: 1 szt.</t>
    </r>
  </si>
  <si>
    <r>
      <rPr>
        <sz val="11"/>
        <rFont val="Calibri"/>
        <family val="2"/>
      </rPr>
      <t xml:space="preserve">Płyty tytanowe, pod śruby 1.2 mm, 1.5 mm, profil 0.8 mm, proste i prostokątne 4 otworowe, blokowane.
</t>
    </r>
    <r>
      <rPr>
        <b/>
        <sz val="11"/>
        <rFont val="Calibri"/>
        <family val="2"/>
      </rPr>
      <t>DEPOZYT: 1 szt.</t>
    </r>
  </si>
  <si>
    <r>
      <rPr>
        <sz val="11"/>
        <rFont val="Calibri"/>
        <family val="2"/>
      </rPr>
      <t xml:space="preserve">Płyty tytanowe, pod śruby 1.2 mm, 1.5 mm, profil 0.8 mm, proste i w kształcie litery T 8 otworowe, blokowane.
</t>
    </r>
    <r>
      <rPr>
        <b/>
        <sz val="11"/>
        <rFont val="Calibri"/>
        <family val="2"/>
      </rPr>
      <t>DEPOZYT: 2 szt.</t>
    </r>
  </si>
  <si>
    <r>
      <rPr>
        <sz val="11"/>
        <rFont val="Calibri"/>
        <family val="2"/>
      </rPr>
      <t>Płyty tytanowe, pod śruby 1.2 mm, 1.5 mm, profil 0.8 mm, w kształcie litery T 9 otworowe, rotacyjne i trapezoidalne 6 otworowe,</t>
    </r>
    <r>
      <rPr>
        <sz val="11"/>
        <rFont val="Times New Roman"/>
        <family val="1"/>
      </rPr>
      <t xml:space="preserve"> </t>
    </r>
    <r>
      <rPr>
        <sz val="11"/>
        <rFont val="Calibri"/>
        <family val="2"/>
      </rPr>
      <t xml:space="preserve">blokowane.
</t>
    </r>
    <r>
      <rPr>
        <b/>
        <sz val="11"/>
        <rFont val="Calibri"/>
        <family val="2"/>
      </rPr>
      <t>DEPOZYT: 2 szt.</t>
    </r>
  </si>
  <si>
    <r>
      <rPr>
        <sz val="11"/>
        <rFont val="Calibri"/>
        <family val="2"/>
      </rPr>
      <t>Płyty tytanowe, pod śruby 1.2 mm, 1.5 mm, profil 0.8 mm, trapezoidalne 10 otworowe,</t>
    </r>
    <r>
      <rPr>
        <sz val="11"/>
        <rFont val="Times New Roman"/>
        <family val="1"/>
      </rPr>
      <t xml:space="preserve"> </t>
    </r>
    <r>
      <rPr>
        <sz val="11"/>
        <rFont val="Calibri"/>
        <family val="2"/>
      </rPr>
      <t xml:space="preserve">blokowane.
</t>
    </r>
    <r>
      <rPr>
        <b/>
        <sz val="11"/>
        <rFont val="Calibri"/>
        <family val="2"/>
      </rPr>
      <t>DEPOZYT: 2 szt.</t>
    </r>
  </si>
  <si>
    <r>
      <rPr>
        <sz val="11"/>
        <rFont val="Calibri"/>
        <family val="2"/>
      </rPr>
      <t>Płyty tytanowe, pod śruby 2.0 mm, 2.3 mm, profil 1.0 mm, proste, 6 otworowe, w kształcie litery T,L 6 otworowe oraz profil 1.3 mm,</t>
    </r>
    <r>
      <rPr>
        <sz val="11"/>
        <rFont val="Times New Roman"/>
        <family val="1"/>
      </rPr>
      <t xml:space="preserve"> </t>
    </r>
    <r>
      <rPr>
        <sz val="11"/>
        <rFont val="Calibri"/>
        <family val="2"/>
      </rPr>
      <t xml:space="preserve">proste 4 otworowe, blokowane.
</t>
    </r>
    <r>
      <rPr>
        <b/>
        <sz val="11"/>
        <rFont val="Calibri"/>
        <family val="2"/>
      </rPr>
      <t>DEPOZYT: 1 szt.</t>
    </r>
  </si>
  <si>
    <r>
      <rPr>
        <sz val="11"/>
        <rFont val="Calibri"/>
        <family val="2"/>
      </rPr>
      <t>Płyta tytanowe, pod śruby 2.0 mm, 2.3 mm, profil 1.0 mm, trapezopidalne i skośne 6 otworowe oraz profil 1.3 mm, proste 6,8</t>
    </r>
    <r>
      <rPr>
        <sz val="11"/>
        <rFont val="Times New Roman"/>
        <family val="1"/>
      </rPr>
      <t xml:space="preserve"> </t>
    </r>
    <r>
      <rPr>
        <sz val="11"/>
        <rFont val="Calibri"/>
        <family val="2"/>
      </rPr>
      <t xml:space="preserve">otworowe, prostokątne 4 otworowe, rotacyjne 6 otworowe, w kształcie litery T 6,7,8 otworowe, L 6 otworowe, blokowane.
</t>
    </r>
    <r>
      <rPr>
        <b/>
        <sz val="11"/>
        <rFont val="Calibri"/>
        <family val="2"/>
      </rPr>
      <t>DEPOZYT: 2 szt.</t>
    </r>
  </si>
  <si>
    <r>
      <rPr>
        <sz val="11"/>
        <rFont val="Calibri"/>
        <family val="2"/>
      </rPr>
      <t>Płyty tytanowe, pod śruby 2.0 mm, 2.3 mm, profil 1.0 mm oraz 1.3 mm, trapezopidalne 8</t>
    </r>
    <r>
      <rPr>
        <sz val="11"/>
        <rFont val="Times New Roman"/>
        <family val="1"/>
      </rPr>
      <t xml:space="preserve"> </t>
    </r>
    <r>
      <rPr>
        <sz val="11"/>
        <rFont val="Calibri"/>
        <family val="2"/>
      </rPr>
      <t xml:space="preserve">otworowe, blokowane.
</t>
    </r>
    <r>
      <rPr>
        <b/>
        <sz val="11"/>
        <rFont val="Calibri"/>
        <family val="2"/>
      </rPr>
      <t>DEPOZYT: 2 szt.</t>
    </r>
  </si>
  <si>
    <r>
      <rPr>
        <sz val="11"/>
        <rFont val="Calibri"/>
        <family val="2"/>
      </rPr>
      <t xml:space="preserve">Płyty tytanowe, pod śruby 2.0 mm, 2.3 mm,
</t>
    </r>
    <r>
      <rPr>
        <sz val="11"/>
        <rFont val="Calibri"/>
        <family val="2"/>
      </rPr>
      <t xml:space="preserve">profil 1.0 mm, trapezopidalne 12 otworowe
</t>
    </r>
    <r>
      <rPr>
        <sz val="11"/>
        <rFont val="Calibri"/>
        <family val="2"/>
      </rPr>
      <t>oraz profil 1.3 mm, trapoezoidalne 10</t>
    </r>
    <r>
      <rPr>
        <sz val="11"/>
        <rFont val="Times New Roman"/>
        <family val="1"/>
      </rPr>
      <t xml:space="preserve"> </t>
    </r>
    <r>
      <rPr>
        <sz val="11"/>
        <rFont val="Calibri"/>
        <family val="2"/>
      </rPr>
      <t xml:space="preserve">otworowe, blokowane.
</t>
    </r>
    <r>
      <rPr>
        <b/>
        <sz val="11"/>
        <rFont val="Calibri"/>
        <family val="2"/>
      </rPr>
      <t>DEPOZYT: 1 szt.</t>
    </r>
  </si>
  <si>
    <r>
      <rPr>
        <sz val="11"/>
        <rFont val="Calibri"/>
        <family val="2"/>
      </rPr>
      <t>Płyty tytanowe, pod śruby 2.0 mm, 2.3 mm,</t>
    </r>
    <r>
      <rPr>
        <sz val="11"/>
        <rFont val="Times New Roman"/>
        <family val="1"/>
      </rPr>
      <t xml:space="preserve"> </t>
    </r>
    <r>
      <rPr>
        <sz val="11"/>
        <rFont val="Calibri"/>
        <family val="2"/>
      </rPr>
      <t>profil 1.3 mm, segmentowe 6 otworowe,</t>
    </r>
    <r>
      <rPr>
        <sz val="11"/>
        <rFont val="Times New Roman"/>
        <family val="1"/>
      </rPr>
      <t xml:space="preserve"> </t>
    </r>
    <r>
      <rPr>
        <sz val="11"/>
        <rFont val="Calibri"/>
        <family val="2"/>
      </rPr>
      <t xml:space="preserve">blokowane.
</t>
    </r>
    <r>
      <rPr>
        <b/>
        <sz val="11"/>
        <rFont val="Calibri"/>
        <family val="2"/>
      </rPr>
      <t>DEPOZYT: 1 szt.</t>
    </r>
  </si>
  <si>
    <r>
      <rPr>
        <sz val="11"/>
        <rFont val="Calibri"/>
        <family val="2"/>
      </rPr>
      <t>Płyty tytanowe, pod śruby 2.0 mm, profil 1.4 mm, anatomicznie ukształtowane, do częściowej artrodezy nadgarstka 6,8</t>
    </r>
    <r>
      <rPr>
        <sz val="11"/>
        <rFont val="Times New Roman"/>
        <family val="1"/>
      </rPr>
      <t xml:space="preserve"> </t>
    </r>
    <r>
      <rPr>
        <sz val="11"/>
        <rFont val="Calibri"/>
        <family val="2"/>
      </rPr>
      <t xml:space="preserve">otworowe, blokowane
</t>
    </r>
    <r>
      <rPr>
        <b/>
        <sz val="11"/>
        <rFont val="Calibri"/>
        <family val="2"/>
      </rPr>
      <t>DEPOZYT: 2 szt.</t>
    </r>
  </si>
  <si>
    <r>
      <rPr>
        <sz val="11"/>
        <rFont val="Calibri"/>
        <family val="2"/>
      </rPr>
      <t xml:space="preserve">Płyty tytanowe, pod śruby 2.0 mm, profil 1.4 mm, anatomicznie ukształtowane, do częściowej artrodezy nadgarstka, 12 otworowe, blokowane
</t>
    </r>
    <r>
      <rPr>
        <b/>
        <sz val="11"/>
        <rFont val="Calibri"/>
        <family val="2"/>
      </rPr>
      <t>DEPOZYT: 2 szt.</t>
    </r>
  </si>
  <si>
    <r>
      <rPr>
        <sz val="11"/>
        <rFont val="Calibri"/>
        <family val="2"/>
      </rPr>
      <t>Płyty tytanowe, pod śruby 2.0 mm, profil 1.4 mm, anatomicznie ukształtowane, do złamań głowy kości promieniowej, obejmujące 10 otworowe i podpierające 11 otworowe,</t>
    </r>
    <r>
      <rPr>
        <sz val="11"/>
        <rFont val="Times New Roman"/>
        <family val="1"/>
      </rPr>
      <t xml:space="preserve"> </t>
    </r>
    <r>
      <rPr>
        <sz val="11"/>
        <rFont val="Calibri"/>
        <family val="2"/>
      </rPr>
      <t xml:space="preserve">blokowane.
</t>
    </r>
    <r>
      <rPr>
        <b/>
        <sz val="11"/>
        <rFont val="Calibri"/>
        <family val="2"/>
      </rPr>
      <t>DEPOZYT: 2 szt.</t>
    </r>
  </si>
  <si>
    <r>
      <rPr>
        <sz val="11"/>
        <rFont val="Calibri"/>
        <family val="2"/>
      </rPr>
      <t>Płyty tytanowe, pod śruby 2.0 mm, profil 1.6 mm,  anatomicznie ukształtowane, do złamań wyrostka dziobiastego 10 otworowe,</t>
    </r>
    <r>
      <rPr>
        <sz val="11"/>
        <rFont val="Times New Roman"/>
        <family val="1"/>
      </rPr>
      <t xml:space="preserve"> </t>
    </r>
    <r>
      <rPr>
        <sz val="11"/>
        <rFont val="Calibri"/>
        <family val="2"/>
      </rPr>
      <t xml:space="preserve">blokowane.
</t>
    </r>
    <r>
      <rPr>
        <b/>
        <sz val="11"/>
        <rFont val="Calibri"/>
        <family val="2"/>
      </rPr>
      <t>DEPOZYT: 2 szt.</t>
    </r>
  </si>
  <si>
    <r>
      <rPr>
        <sz val="11"/>
        <rFont val="Calibri"/>
        <family val="2"/>
      </rPr>
      <t xml:space="preserve">Śruby tytanowe,
</t>
    </r>
    <r>
      <rPr>
        <sz val="11"/>
        <rFont val="Calibri"/>
        <family val="2"/>
      </rPr>
      <t>korowe</t>
    </r>
  </si>
  <si>
    <r>
      <rPr>
        <sz val="11"/>
        <rFont val="Calibri"/>
        <family val="2"/>
      </rPr>
      <t xml:space="preserve">Śruby tytanowe, korowe, średnica 1.2 mm, dł. 4-20 mm. Otwór heksagonalny w głowie śruby.
</t>
    </r>
    <r>
      <rPr>
        <b/>
        <sz val="11"/>
        <rFont val="Calibri"/>
        <family val="2"/>
      </rPr>
      <t>DEPOZYT: 15 szt.</t>
    </r>
  </si>
  <si>
    <r>
      <rPr>
        <sz val="11"/>
        <rFont val="Calibri"/>
        <family val="2"/>
      </rPr>
      <t>Śruby tytanowe, korowe, średnica 1.5 mm dł. 4-24 mm; średnica 2.0 mm dł. 4-30 mm,</t>
    </r>
    <r>
      <rPr>
        <sz val="11"/>
        <rFont val="Times New Roman"/>
        <family val="1"/>
      </rPr>
      <t xml:space="preserve"> </t>
    </r>
    <r>
      <rPr>
        <sz val="11"/>
        <rFont val="Calibri"/>
        <family val="2"/>
      </rPr>
      <t>średnica 2.3 mm dł. 5-34 mm. Otwór</t>
    </r>
    <r>
      <rPr>
        <sz val="11"/>
        <rFont val="Times New Roman"/>
        <family val="1"/>
      </rPr>
      <t xml:space="preserve"> </t>
    </r>
    <r>
      <rPr>
        <sz val="11"/>
        <rFont val="Calibri"/>
        <family val="2"/>
      </rPr>
      <t xml:space="preserve">heksagonalny w głowie śruby.
</t>
    </r>
    <r>
      <rPr>
        <b/>
        <sz val="11"/>
        <rFont val="Calibri"/>
        <family val="2"/>
      </rPr>
      <t>DEPOZYT: 15 szt.</t>
    </r>
  </si>
  <si>
    <r>
      <rPr>
        <sz val="11"/>
        <rFont val="Calibri"/>
        <family val="2"/>
      </rPr>
      <t xml:space="preserve">Śruby tytanowe,
</t>
    </r>
    <r>
      <rPr>
        <sz val="11"/>
        <rFont val="Calibri"/>
        <family val="2"/>
      </rPr>
      <t>blokowane</t>
    </r>
  </si>
  <si>
    <r>
      <rPr>
        <sz val="11"/>
        <rFont val="Calibri"/>
        <family val="2"/>
      </rPr>
      <t xml:space="preserve">Śruby tytanowe, blokowane, średnica 1.5 mm dł. 4-20 mm, średnica 2.0 mm dł. 6-30 mm.
</t>
    </r>
    <r>
      <rPr>
        <sz val="11"/>
        <rFont val="Calibri"/>
        <family val="2"/>
      </rPr>
      <t xml:space="preserve">Bezgwintowa głowa śruby. Otwór heksagonalny w głowie śruby.
</t>
    </r>
    <r>
      <rPr>
        <b/>
        <sz val="11"/>
        <rFont val="Calibri"/>
        <family val="2"/>
      </rPr>
      <t>DEPOZYT: 15 szt.</t>
    </r>
  </si>
  <si>
    <r>
      <rPr>
        <sz val="11"/>
        <rFont val="Calibri"/>
        <family val="2"/>
      </rPr>
      <t>Druty Kirschnera</t>
    </r>
  </si>
  <si>
    <r>
      <rPr>
        <sz val="11"/>
        <rFont val="Calibri"/>
        <family val="2"/>
      </rPr>
      <t xml:space="preserve">Druty Kirschnera, średnica 1.2 mm, długość
</t>
    </r>
    <r>
      <rPr>
        <sz val="11"/>
        <rFont val="Calibri"/>
        <family val="2"/>
      </rPr>
      <t xml:space="preserve">150 mm, 10 szt w opakowaniu.
</t>
    </r>
    <r>
      <rPr>
        <b/>
        <sz val="11"/>
        <rFont val="Calibri"/>
        <family val="2"/>
      </rPr>
      <t>DEPOZYT: 10 szt.</t>
    </r>
  </si>
  <si>
    <r>
      <rPr>
        <sz val="11"/>
        <rFont val="Calibri"/>
        <family val="2"/>
      </rPr>
      <t xml:space="preserve">Płyty tytanowe, pod śruby 2.5 mm, profil 2.4 mm, anatomicznie ukształtowane, do artrodezy nadgarstka, (między kością promieniową a bliższym szeregiem kości nadgarstka), grzbietowe, z krótkim wygięciem, 18 otworowe, blokowane.
</t>
    </r>
    <r>
      <rPr>
        <b/>
        <sz val="11"/>
        <rFont val="Calibri"/>
        <family val="2"/>
      </rPr>
      <t>DEPOZYT: 1 szt.</t>
    </r>
  </si>
  <si>
    <r>
      <rPr>
        <sz val="11"/>
        <rFont val="Calibri"/>
        <family val="2"/>
      </rPr>
      <t xml:space="preserve">Płyty tytanowe, pod śruby 2.5 mm, profil 2.4 mm, anatomicznie ukształtowane, do artrodezy nadgarstka, (między kością promieniową a bliższym szeregiem kości nadgarstka), grzbietowe, z długim wygięciem, 19 otworowe, blokowane.
</t>
    </r>
    <r>
      <rPr>
        <b/>
        <sz val="11"/>
        <rFont val="Calibri"/>
        <family val="2"/>
      </rPr>
      <t>DEPOZYT: 1 szt.</t>
    </r>
  </si>
  <si>
    <r>
      <rPr>
        <sz val="11"/>
        <rFont val="Calibri"/>
        <family val="2"/>
      </rPr>
      <t>Płyty tytanowe, pod śruby 2.5 mm, zmienny profil 1.8-2.6 mm, anatomicznie</t>
    </r>
    <r>
      <rPr>
        <sz val="11"/>
        <rFont val="Times New Roman"/>
        <family val="1"/>
      </rPr>
      <t xml:space="preserve"> </t>
    </r>
    <r>
      <rPr>
        <sz val="11"/>
        <rFont val="Calibri"/>
        <family val="2"/>
      </rPr>
      <t xml:space="preserve">ukształtowane, do artrodezy nadgarstka, (między kością promieniową a bliższym szeregiem kości nadgarstka), grzbietowe, z krótkim wygięciem, 12 otworowe, blokowane. </t>
    </r>
    <r>
      <rPr>
        <b/>
        <sz val="11"/>
        <rFont val="Calibri"/>
        <family val="2"/>
      </rPr>
      <t>DEPOZYT: 2 szt.</t>
    </r>
  </si>
  <si>
    <r>
      <rPr>
        <sz val="11"/>
        <rFont val="Calibri"/>
        <family val="2"/>
      </rPr>
      <t>Płyty tytanowe, pod śruby 2.5 mm, zmienny profil 1.8-2.6 mm, anatomicznie</t>
    </r>
    <r>
      <rPr>
        <sz val="11"/>
        <rFont val="Times New Roman"/>
        <family val="1"/>
      </rPr>
      <t xml:space="preserve"> </t>
    </r>
    <r>
      <rPr>
        <sz val="11"/>
        <rFont val="Calibri"/>
        <family val="2"/>
      </rPr>
      <t xml:space="preserve">ukształtowane, do artrodezy nadgarstka, (między kością promieniową a bliższym szeregiem kości nadgarstka), grzbietowe, z długim wygięciem, 12 otworowe, blokowane. </t>
    </r>
    <r>
      <rPr>
        <b/>
        <sz val="11"/>
        <rFont val="Calibri"/>
        <family val="2"/>
      </rPr>
      <t>DEPOZYT: 2 szt.</t>
    </r>
  </si>
  <si>
    <r>
      <rPr>
        <sz val="11"/>
        <rFont val="Calibri"/>
        <family val="2"/>
      </rPr>
      <t>Płyty tytanowe, pod śruby 2.5 mm, zmienny profil 1.8-2.6 mm, anatomicznie</t>
    </r>
    <r>
      <rPr>
        <sz val="11"/>
        <rFont val="Times New Roman"/>
        <family val="1"/>
      </rPr>
      <t xml:space="preserve"> </t>
    </r>
    <r>
      <rPr>
        <sz val="11"/>
        <rFont val="Calibri"/>
        <family val="2"/>
      </rPr>
      <t>ukształtowane, do pełnej artrodezy nadgarstka, grzbietowe, proste, 16 otworowe,</t>
    </r>
    <r>
      <rPr>
        <sz val="11"/>
        <rFont val="Times New Roman"/>
        <family val="1"/>
      </rPr>
      <t xml:space="preserve"> </t>
    </r>
    <r>
      <rPr>
        <sz val="11"/>
        <rFont val="Calibri"/>
        <family val="2"/>
      </rPr>
      <t xml:space="preserve">blokowane.
</t>
    </r>
    <r>
      <rPr>
        <b/>
        <sz val="11"/>
        <rFont val="Calibri"/>
        <family val="2"/>
      </rPr>
      <t>DEPOZYT: 1 szt.</t>
    </r>
  </si>
  <si>
    <r>
      <rPr>
        <sz val="11"/>
        <rFont val="Calibri"/>
        <family val="2"/>
      </rPr>
      <t>Płyty tytanowe, pod śruby 2.5 mm, zmienny profil 1.8-2.6 mm, anatomicznie</t>
    </r>
    <r>
      <rPr>
        <sz val="11"/>
        <rFont val="Times New Roman"/>
        <family val="1"/>
      </rPr>
      <t xml:space="preserve"> </t>
    </r>
    <r>
      <rPr>
        <sz val="11"/>
        <rFont val="Calibri"/>
        <family val="2"/>
      </rPr>
      <t xml:space="preserve">ukształtowane, do pełnej artrodezy nadgarstka, grzbietowe, z małym wygięciem, 16 otworowe, blokowane.
</t>
    </r>
    <r>
      <rPr>
        <b/>
        <sz val="11"/>
        <rFont val="Calibri"/>
        <family val="2"/>
      </rPr>
      <t>DEPOZYT: 2 szt.</t>
    </r>
  </si>
  <si>
    <r>
      <rPr>
        <sz val="11"/>
        <rFont val="Calibri"/>
        <family val="2"/>
      </rPr>
      <t xml:space="preserve">Płyty tytanowe, pod śruby 2.5 mm, profil 1.6 mm, anatomicznie ukształtowane, do małych fragmentów, 5 otworowe, blokowane.
</t>
    </r>
    <r>
      <rPr>
        <b/>
        <sz val="11"/>
        <rFont val="Calibri"/>
        <family val="2"/>
      </rPr>
      <t>DEPOZYT: 2 szt.</t>
    </r>
  </si>
  <si>
    <r>
      <rPr>
        <sz val="11"/>
        <rFont val="Calibri"/>
        <family val="2"/>
      </rPr>
      <t xml:space="preserve">Płyty tytanowe, pod śruby 2.5 mm, profil 1.6 mm, anatomicznie ukształtowane, do małych fragmentów, proste 6 otworowe, w kształcie litery T 7 otworowe, blokowane.
</t>
    </r>
    <r>
      <rPr>
        <b/>
        <sz val="11"/>
        <rFont val="Calibri"/>
        <family val="2"/>
      </rPr>
      <t>DEPOZYT: 1 szt.</t>
    </r>
  </si>
  <si>
    <r>
      <rPr>
        <sz val="11"/>
        <rFont val="Calibri"/>
        <family val="2"/>
      </rPr>
      <t xml:space="preserve">Płyty tytanowe, pod śruby 2.5 mm, profil 1.6 mm, anatomicznie ukształtowane, do małych fragmentów, w kształcie litery L 8 otworowe, blokowane.
</t>
    </r>
    <r>
      <rPr>
        <b/>
        <sz val="11"/>
        <rFont val="Calibri"/>
        <family val="2"/>
      </rPr>
      <t>DEPOZYT: 1 szt.</t>
    </r>
  </si>
  <si>
    <r>
      <rPr>
        <sz val="11"/>
        <rFont val="Calibri"/>
        <family val="2"/>
      </rPr>
      <t>Płyty tytanowe, dłoniowe, pod śruby 2.5 mm,</t>
    </r>
    <r>
      <rPr>
        <sz val="11"/>
        <rFont val="Times New Roman"/>
        <family val="1"/>
      </rPr>
      <t xml:space="preserve"> </t>
    </r>
    <r>
      <rPr>
        <sz val="11"/>
        <rFont val="Calibri"/>
        <family val="2"/>
      </rPr>
      <t xml:space="preserve">profil 2.0 mm, w kształcie litery T 9 otworowe, prawe i lewe, blokowane.
</t>
    </r>
    <r>
      <rPr>
        <b/>
        <sz val="11"/>
        <rFont val="Calibri"/>
        <family val="2"/>
      </rPr>
      <t>DEPOZYT: 1 szt.</t>
    </r>
  </si>
  <si>
    <r>
      <rPr>
        <sz val="11"/>
        <rFont val="Calibri"/>
        <family val="2"/>
      </rPr>
      <t xml:space="preserve">Płyty tytanowe, dłoniowe, pod śruby 2.5 mm, profil 2.0 mm, w kształcie litery T 11 otworowe, prawe i lewe, blokowane.
</t>
    </r>
    <r>
      <rPr>
        <b/>
        <sz val="11"/>
        <rFont val="Calibri"/>
        <family val="2"/>
      </rPr>
      <t>DEPOZYT: 1 szt.</t>
    </r>
  </si>
  <si>
    <r>
      <rPr>
        <sz val="11"/>
        <rFont val="Calibri"/>
        <family val="2"/>
      </rPr>
      <t>Płyty tytanowe, dłoniowe, pod śruby 2.5 mm, profil 1.6 mm, krótkie 10 otworowe, prawe i</t>
    </r>
    <r>
      <rPr>
        <sz val="11"/>
        <rFont val="Times New Roman"/>
        <family val="1"/>
      </rPr>
      <t xml:space="preserve"> </t>
    </r>
    <r>
      <rPr>
        <sz val="11"/>
        <rFont val="Calibri"/>
        <family val="2"/>
      </rPr>
      <t xml:space="preserve">lewe, blokowane.
</t>
    </r>
    <r>
      <rPr>
        <b/>
        <sz val="11"/>
        <rFont val="Calibri"/>
        <family val="2"/>
      </rPr>
      <t>DEPOZYT: 1 szt.</t>
    </r>
  </si>
  <si>
    <r>
      <rPr>
        <sz val="11"/>
        <rFont val="Calibri"/>
        <family val="2"/>
      </rPr>
      <t>Płyty tytanowe, dłoniowe, pod śruby 2.5 mm, profil 1.6 mm,  długie 11 otworowe, wąskie i krótkie 12 otworowe, szerokie i krótkie 14</t>
    </r>
    <r>
      <rPr>
        <sz val="11"/>
        <rFont val="Times New Roman"/>
        <family val="1"/>
      </rPr>
      <t xml:space="preserve"> </t>
    </r>
    <r>
      <rPr>
        <sz val="11"/>
        <rFont val="Calibri"/>
        <family val="2"/>
      </rPr>
      <t xml:space="preserve">otworowe, prawe i lewe, blokowane.
</t>
    </r>
    <r>
      <rPr>
        <b/>
        <sz val="11"/>
        <rFont val="Calibri"/>
        <family val="2"/>
      </rPr>
      <t>DEPOZYT: 2 szt.</t>
    </r>
  </si>
  <si>
    <r>
      <rPr>
        <sz val="11"/>
        <rFont val="Calibri"/>
        <family val="2"/>
      </rPr>
      <t xml:space="preserve">Płyty tytanowe, dłoniowe, pod śruby 2.5 mm, profil 1.6 mm, wąskie i długie 13 otworowe, szerokie i długie 15 otworowe, prawe i lewe, blokowane.
</t>
    </r>
    <r>
      <rPr>
        <b/>
        <sz val="11"/>
        <rFont val="Calibri"/>
        <family val="2"/>
      </rPr>
      <t>DEPOZYT: 2 szt.</t>
    </r>
  </si>
  <si>
    <r>
      <rPr>
        <sz val="11"/>
        <rFont val="Calibri"/>
        <family val="2"/>
      </rPr>
      <t>Płyty tytanowe, pod śruby 2.5 mm, profil 1.8 mm, z flapem pod śruby samowiercące 1.5</t>
    </r>
    <r>
      <rPr>
        <sz val="11"/>
        <rFont val="Times New Roman"/>
        <family val="1"/>
      </rPr>
      <t xml:space="preserve"> </t>
    </r>
    <r>
      <rPr>
        <sz val="11"/>
        <rFont val="Calibri"/>
        <family val="2"/>
      </rPr>
      <t xml:space="preserve">mm, anatomicznie ukształtowane, 13 otworowe, dłoniowe, prawe i lewe, blokowane.
</t>
    </r>
    <r>
      <rPr>
        <b/>
        <sz val="11"/>
        <rFont val="Calibri"/>
        <family val="2"/>
      </rPr>
      <t>DEPOZYT: 2 szt.</t>
    </r>
  </si>
  <si>
    <r>
      <rPr>
        <sz val="11"/>
        <rFont val="Calibri"/>
        <family val="2"/>
      </rPr>
      <t>Płyty tytanowe, pod śruby 2.5 mm, profil 1.6 mm, z 2 haczykami, anatomicznie</t>
    </r>
    <r>
      <rPr>
        <sz val="11"/>
        <rFont val="Times New Roman"/>
        <family val="1"/>
      </rPr>
      <t xml:space="preserve"> </t>
    </r>
    <r>
      <rPr>
        <sz val="11"/>
        <rFont val="Calibri"/>
        <family val="2"/>
      </rPr>
      <t xml:space="preserve">ukształtowane, typu lunate facet, 7 otworowe, dłoniowe, prawe i lewe, blokowane.
</t>
    </r>
    <r>
      <rPr>
        <b/>
        <sz val="11"/>
        <rFont val="Calibri"/>
        <family val="2"/>
      </rPr>
      <t>DEPOZYT: 1 szt.</t>
    </r>
  </si>
  <si>
    <r>
      <rPr>
        <sz val="11"/>
        <rFont val="Calibri"/>
        <family val="2"/>
      </rPr>
      <t xml:space="preserve">Płyty tytanowe, pod śruby 2.5 mm, profil 1.6 mm, anatomicznie ukształtowane, 12 otworowe, w kształcie litery H, grzbietowe, prawe i lewe, blokowane.
</t>
    </r>
    <r>
      <rPr>
        <b/>
        <sz val="11"/>
        <rFont val="Calibri"/>
        <family val="2"/>
      </rPr>
      <t>DEPOZYT: 1 szt.</t>
    </r>
  </si>
  <si>
    <r>
      <rPr>
        <sz val="11"/>
        <rFont val="Calibri"/>
        <family val="2"/>
      </rPr>
      <t>Płyty tytanowe, pod śruby 2.5 mm, profil 1.6 mm, anatomicznie ukształtowane, 20 otworowe, grzbietowe, prawe i lewe,</t>
    </r>
    <r>
      <rPr>
        <sz val="11"/>
        <rFont val="Times New Roman"/>
        <family val="1"/>
      </rPr>
      <t xml:space="preserve"> </t>
    </r>
    <r>
      <rPr>
        <sz val="11"/>
        <rFont val="Calibri"/>
        <family val="2"/>
      </rPr>
      <t xml:space="preserve">blokowane.
</t>
    </r>
    <r>
      <rPr>
        <b/>
        <sz val="11"/>
        <rFont val="Calibri"/>
        <family val="2"/>
      </rPr>
      <t>DEPOZYT: 2 szt.</t>
    </r>
  </si>
  <si>
    <r>
      <rPr>
        <sz val="11"/>
        <rFont val="Calibri"/>
        <family val="2"/>
      </rPr>
      <t>Płyty tytanowe, dłoniowe, do złamań obejmujących trzon kości, pod śruby 2.5 mm, zmienny profil 1.8-3.2 mm, 20 otworowe, w</t>
    </r>
    <r>
      <rPr>
        <sz val="11"/>
        <rFont val="Times New Roman"/>
        <family val="1"/>
      </rPr>
      <t xml:space="preserve"> </t>
    </r>
    <r>
      <rPr>
        <sz val="11"/>
        <rFont val="Calibri"/>
        <family val="2"/>
      </rPr>
      <t>tym 1 otwór do wykonywania kompresji przy</t>
    </r>
    <r>
      <rPr>
        <sz val="11"/>
        <rFont val="Times New Roman"/>
        <family val="1"/>
      </rPr>
      <t xml:space="preserve"> </t>
    </r>
    <r>
      <rPr>
        <sz val="11"/>
        <rFont val="Calibri"/>
        <family val="2"/>
      </rPr>
      <t xml:space="preserve">użyciu śrub blokowanych, prawe i lewe, blokowane.
</t>
    </r>
    <r>
      <rPr>
        <b/>
        <sz val="11"/>
        <rFont val="Calibri"/>
        <family val="2"/>
      </rPr>
      <t>DEPOZYT: 2 szt.</t>
    </r>
  </si>
  <si>
    <r>
      <rPr>
        <sz val="11"/>
        <rFont val="Calibri"/>
        <family val="2"/>
      </rPr>
      <t>Płyty tytanowe, dłoniowe, do złamań obejmujących trzon kości, pod śruby 2.5 mm, zmienny profil 1.8-3.2 mm, 25 otworowe, w</t>
    </r>
    <r>
      <rPr>
        <sz val="11"/>
        <rFont val="Times New Roman"/>
        <family val="1"/>
      </rPr>
      <t xml:space="preserve"> </t>
    </r>
    <r>
      <rPr>
        <sz val="11"/>
        <rFont val="Calibri"/>
        <family val="2"/>
      </rPr>
      <t>tym 2 otwory do wykonywania kompresji przy</t>
    </r>
    <r>
      <rPr>
        <sz val="11"/>
        <rFont val="Times New Roman"/>
        <family val="1"/>
      </rPr>
      <t xml:space="preserve"> </t>
    </r>
    <r>
      <rPr>
        <sz val="11"/>
        <rFont val="Calibri"/>
        <family val="2"/>
      </rPr>
      <t xml:space="preserve">użyciu śrub blokowanych, prawe i lewe, blokowane.
</t>
    </r>
    <r>
      <rPr>
        <b/>
        <sz val="11"/>
        <rFont val="Calibri"/>
        <family val="2"/>
      </rPr>
      <t>DEPOZYT: 2 szt.</t>
    </r>
  </si>
  <si>
    <r>
      <rPr>
        <sz val="11"/>
        <rFont val="Calibri"/>
        <family val="2"/>
      </rPr>
      <t>Płyty tytanowe, dłoniowe, do złamań obejmujących trzon kości, pod śruby 2.5 mm, zmienny profil 1.8-3.2 mm, 29 otworowe, w</t>
    </r>
    <r>
      <rPr>
        <sz val="11"/>
        <rFont val="Times New Roman"/>
        <family val="1"/>
      </rPr>
      <t xml:space="preserve"> </t>
    </r>
    <r>
      <rPr>
        <sz val="11"/>
        <rFont val="Calibri"/>
        <family val="2"/>
      </rPr>
      <t>tym 3 otwory do wykonywania kompresji przy</t>
    </r>
    <r>
      <rPr>
        <sz val="11"/>
        <rFont val="Times New Roman"/>
        <family val="1"/>
      </rPr>
      <t xml:space="preserve"> </t>
    </r>
    <r>
      <rPr>
        <sz val="11"/>
        <rFont val="Calibri"/>
        <family val="2"/>
      </rPr>
      <t xml:space="preserve">użyciu śrub blokowanych, prawe i lewe, blokowane.
</t>
    </r>
    <r>
      <rPr>
        <b/>
        <sz val="11"/>
        <rFont val="Calibri"/>
        <family val="2"/>
      </rPr>
      <t>DEPOZYT: 2 szt.</t>
    </r>
  </si>
  <si>
    <r>
      <rPr>
        <sz val="11"/>
        <rFont val="Calibri"/>
        <family val="2"/>
      </rPr>
      <t>Płyty tytanowe, grzbietowe, do czasowego unieruchomienia i stabilizacji złamań w obrębie dalszej nasady kości promieniowej, pod śruby 2.5 mm, zmienny profil 1.6-3.4 mm,</t>
    </r>
    <r>
      <rPr>
        <sz val="11"/>
        <rFont val="Times New Roman"/>
        <family val="1"/>
      </rPr>
      <t xml:space="preserve"> </t>
    </r>
    <r>
      <rPr>
        <sz val="11"/>
        <rFont val="Calibri"/>
        <family val="2"/>
      </rPr>
      <t xml:space="preserve">wygięcie grzbietowe 12 °, 11 otworowe, szerokość 10 mm, długość 195 mm, proste, obejmujące drugą kość śródręcza, blokowane, sterylne.
</t>
    </r>
    <r>
      <rPr>
        <b/>
        <sz val="11"/>
        <rFont val="Calibri"/>
        <family val="2"/>
      </rPr>
      <t>DEPOZYT: 1 szt.</t>
    </r>
  </si>
  <si>
    <r>
      <rPr>
        <sz val="11"/>
        <rFont val="Calibri"/>
        <family val="2"/>
      </rPr>
      <t>Płyty tytanowe, grzbietowe, do czasowego unieruchomienia i stabilizacji złamań w obrębie dalszej nasady kości promieniowej, pod śruby 2.5 mm, zmienny profil 1.6-3.4 mm,</t>
    </r>
    <r>
      <rPr>
        <sz val="11"/>
        <rFont val="Times New Roman"/>
        <family val="1"/>
      </rPr>
      <t xml:space="preserve"> </t>
    </r>
    <r>
      <rPr>
        <sz val="11"/>
        <rFont val="Calibri"/>
        <family val="2"/>
      </rPr>
      <t xml:space="preserve">wygięcie grzbietowe 12 °, 11 otworowe, szerokość 10 mm, długość 196 mm, prawe i lewe, obejmujące trzecią kość śródręcza, blokowane, sterylne.
</t>
    </r>
    <r>
      <rPr>
        <b/>
        <sz val="11"/>
        <rFont val="Calibri"/>
        <family val="2"/>
      </rPr>
      <t>DEPOZYT: 1 szt.</t>
    </r>
  </si>
  <si>
    <r>
      <rPr>
        <sz val="11"/>
        <rFont val="Calibri"/>
        <family val="2"/>
      </rPr>
      <t xml:space="preserve">Płyty tytanowe, pod śruby 2.5 mm, profil 1.6 mm, anatomicznie ukształtowane, w kształcie litery Y 7 otworowe, do dalszej nasady kości łokciowej, blokowane.
</t>
    </r>
    <r>
      <rPr>
        <b/>
        <sz val="11"/>
        <rFont val="Calibri"/>
        <family val="2"/>
      </rPr>
      <t>DEPOZYT: 2 szt.</t>
    </r>
  </si>
  <si>
    <r>
      <rPr>
        <sz val="11"/>
        <rFont val="Calibri"/>
        <family val="2"/>
      </rPr>
      <t xml:space="preserve">Płyty tytanowe, pod śruby 2.5 mm, profil 1.6 mm, anatomicznie ukształtowane, w kształcie litery Y 10 otworowe, do dalszej nasady kości łokciowej, blokowane.
</t>
    </r>
    <r>
      <rPr>
        <b/>
        <sz val="11"/>
        <rFont val="Calibri"/>
        <family val="2"/>
      </rPr>
      <t>DEPOZYT: 2 szt.</t>
    </r>
  </si>
  <si>
    <r>
      <rPr>
        <sz val="11"/>
        <rFont val="Calibri"/>
        <family val="2"/>
      </rPr>
      <t xml:space="preserve">Płyty tytanowe, pod śruby 2.5 mm, profil 1.6 mm w trzonie, 1.4 mm w części dystalnej, anatomicznie ukształtowane, 10 otworowe, do dalszej nasady kości łokciowej, prawe i lewe, blokowane.
</t>
    </r>
    <r>
      <rPr>
        <b/>
        <sz val="11"/>
        <rFont val="Calibri"/>
        <family val="2"/>
      </rPr>
      <t>DEPOZYT: 2 szt.</t>
    </r>
  </si>
  <si>
    <r>
      <rPr>
        <sz val="11"/>
        <rFont val="Calibri"/>
        <family val="2"/>
      </rPr>
      <t xml:space="preserve">Płyty tytanowe, pod śruby 2.5 mm, profil 1.6 mm w trzonie, 1.4 mm w części dystalnej, anatomicznie ukształtowane, 12 otworowe, do dalszej nasady kości łokciowej, prawe i lewe, blokowane.
</t>
    </r>
    <r>
      <rPr>
        <b/>
        <sz val="11"/>
        <rFont val="Calibri"/>
        <family val="2"/>
      </rPr>
      <t>DEPOZYT: 2 szt.</t>
    </r>
  </si>
  <si>
    <r>
      <rPr>
        <sz val="11"/>
        <rFont val="Calibri"/>
        <family val="2"/>
      </rPr>
      <t xml:space="preserve">Płyty tytanowe, pod śruby 2.5 mm, profil 3.2 mm, do skrócenia kości łokciowej, 10 otworowe, wyposażone w bloczki umożliwiające docięcie kości pod kątem 45 oraz 90 stopni, blokowane.
</t>
    </r>
    <r>
      <rPr>
        <b/>
        <sz val="11"/>
        <rFont val="Calibri"/>
        <family val="2"/>
      </rPr>
      <t>DEPOZYT: 2 szt.</t>
    </r>
  </si>
  <si>
    <r>
      <rPr>
        <sz val="11"/>
        <rFont val="Calibri"/>
        <family val="2"/>
      </rPr>
      <t>Śruba dedykowaną do uzyskania</t>
    </r>
    <r>
      <rPr>
        <sz val="11"/>
        <rFont val="Times New Roman"/>
        <family val="1"/>
      </rPr>
      <t xml:space="preserve"> </t>
    </r>
    <r>
      <rPr>
        <sz val="11"/>
        <rFont val="Calibri"/>
        <family val="2"/>
      </rPr>
      <t>czasowej kompresji</t>
    </r>
  </si>
  <si>
    <r>
      <rPr>
        <sz val="11"/>
        <rFont val="Calibri"/>
        <family val="2"/>
      </rPr>
      <t xml:space="preserve">Śruba dedykowaną do uzyskania czasowej kompresji w płycie do skrócenia kości łokciowej.
</t>
    </r>
    <r>
      <rPr>
        <b/>
        <sz val="11"/>
        <rFont val="Calibri"/>
        <family val="2"/>
      </rPr>
      <t>DEPOZYT: 2 szt.</t>
    </r>
  </si>
  <si>
    <r>
      <rPr>
        <sz val="11"/>
        <rFont val="Calibri"/>
        <family val="2"/>
      </rPr>
      <t>Ostrza dedykowane</t>
    </r>
    <r>
      <rPr>
        <sz val="11"/>
        <rFont val="Times New Roman"/>
        <family val="1"/>
      </rPr>
      <t xml:space="preserve"> </t>
    </r>
    <r>
      <rPr>
        <sz val="11"/>
        <rFont val="Calibri"/>
        <family val="2"/>
      </rPr>
      <t>do mechanizmu</t>
    </r>
    <r>
      <rPr>
        <sz val="11"/>
        <rFont val="Times New Roman"/>
        <family val="1"/>
      </rPr>
      <t xml:space="preserve"> </t>
    </r>
    <r>
      <rPr>
        <sz val="11"/>
        <rFont val="Calibri"/>
        <family val="2"/>
      </rPr>
      <t>systemu do</t>
    </r>
    <r>
      <rPr>
        <sz val="11"/>
        <rFont val="Times New Roman"/>
        <family val="1"/>
      </rPr>
      <t xml:space="preserve"> </t>
    </r>
    <r>
      <rPr>
        <sz val="11"/>
        <rFont val="Calibri"/>
        <family val="2"/>
      </rPr>
      <t>skrócenia kości łokciowej</t>
    </r>
  </si>
  <si>
    <r>
      <rPr>
        <sz val="11"/>
        <rFont val="Calibri"/>
        <family val="2"/>
      </rPr>
      <t>Płyty tytanowe,</t>
    </r>
  </si>
  <si>
    <r>
      <rPr>
        <sz val="11"/>
        <rFont val="Calibri"/>
        <family val="2"/>
      </rPr>
      <t>Płyty tytanowe, pod śruby smowiercące 1.5</t>
    </r>
    <r>
      <rPr>
        <sz val="11"/>
        <rFont val="Times New Roman"/>
        <family val="1"/>
      </rPr>
      <t xml:space="preserve"> </t>
    </r>
    <r>
      <rPr>
        <sz val="11"/>
        <rFont val="Calibri"/>
        <family val="2"/>
      </rPr>
      <t>mm, profil 0.6 mm, 2 otworowe, z 2</t>
    </r>
    <r>
      <rPr>
        <sz val="11"/>
        <rFont val="Times New Roman"/>
        <family val="1"/>
      </rPr>
      <t xml:space="preserve"> </t>
    </r>
    <r>
      <rPr>
        <sz val="11"/>
        <rFont val="Calibri"/>
        <family val="2"/>
      </rPr>
      <t xml:space="preserve">haczykami.
</t>
    </r>
    <r>
      <rPr>
        <b/>
        <sz val="11"/>
        <rFont val="Calibri"/>
        <family val="2"/>
      </rPr>
      <t>DEPOZYT: 1 szt.</t>
    </r>
  </si>
  <si>
    <r>
      <rPr>
        <sz val="11"/>
        <rFont val="Calibri"/>
        <family val="2"/>
      </rPr>
      <t>Płyty tytanowe, pod śruby smowiercące 1.5</t>
    </r>
    <r>
      <rPr>
        <sz val="11"/>
        <rFont val="Times New Roman"/>
        <family val="1"/>
      </rPr>
      <t xml:space="preserve"> </t>
    </r>
    <r>
      <rPr>
        <sz val="11"/>
        <rFont val="Calibri"/>
        <family val="2"/>
      </rPr>
      <t>mm, profil 0.6 mm, 4 otworowe, z 4</t>
    </r>
    <r>
      <rPr>
        <sz val="11"/>
        <rFont val="Times New Roman"/>
        <family val="1"/>
      </rPr>
      <t xml:space="preserve"> </t>
    </r>
    <r>
      <rPr>
        <sz val="11"/>
        <rFont val="Calibri"/>
        <family val="2"/>
      </rPr>
      <t xml:space="preserve">haczykami.
</t>
    </r>
    <r>
      <rPr>
        <b/>
        <sz val="11"/>
        <rFont val="Calibri"/>
        <family val="2"/>
      </rPr>
      <t>DEPOZYT: 1 szt.</t>
    </r>
  </si>
  <si>
    <r>
      <rPr>
        <sz val="11"/>
        <rFont val="Calibri"/>
        <family val="2"/>
      </rPr>
      <t>Płyty tytanowe, pod śruby smowiercące 1.5</t>
    </r>
    <r>
      <rPr>
        <sz val="11"/>
        <rFont val="Times New Roman"/>
        <family val="1"/>
      </rPr>
      <t xml:space="preserve"> </t>
    </r>
    <r>
      <rPr>
        <sz val="11"/>
        <rFont val="Calibri"/>
        <family val="2"/>
      </rPr>
      <t>mm, profil 0.6 mm, 6 otworowe, z 2</t>
    </r>
    <r>
      <rPr>
        <sz val="11"/>
        <rFont val="Times New Roman"/>
        <family val="1"/>
      </rPr>
      <t xml:space="preserve"> </t>
    </r>
    <r>
      <rPr>
        <sz val="11"/>
        <rFont val="Calibri"/>
        <family val="2"/>
      </rPr>
      <t xml:space="preserve">haczykami.
</t>
    </r>
    <r>
      <rPr>
        <b/>
        <sz val="11"/>
        <rFont val="Calibri"/>
        <family val="2"/>
      </rPr>
      <t>DEPOZYT: 1 szt.</t>
    </r>
  </si>
  <si>
    <r>
      <rPr>
        <sz val="11"/>
        <rFont val="Calibri"/>
        <family val="2"/>
      </rPr>
      <t>Płyty tytanowe, pod śruby smowiercące 1.5</t>
    </r>
    <r>
      <rPr>
        <sz val="11"/>
        <rFont val="Times New Roman"/>
        <family val="1"/>
      </rPr>
      <t xml:space="preserve"> </t>
    </r>
    <r>
      <rPr>
        <sz val="11"/>
        <rFont val="Calibri"/>
        <family val="2"/>
      </rPr>
      <t>mm, profil 0.6 mm, 12 otworowe, z 4</t>
    </r>
    <r>
      <rPr>
        <sz val="11"/>
        <rFont val="Times New Roman"/>
        <family val="1"/>
      </rPr>
      <t xml:space="preserve"> </t>
    </r>
    <r>
      <rPr>
        <sz val="11"/>
        <rFont val="Calibri"/>
        <family val="2"/>
      </rPr>
      <t xml:space="preserve">haczykami.
</t>
    </r>
    <r>
      <rPr>
        <b/>
        <sz val="11"/>
        <rFont val="Calibri"/>
        <family val="2"/>
      </rPr>
      <t>DEPOZYT: 1 szt.</t>
    </r>
  </si>
  <si>
    <r>
      <rPr>
        <sz val="11"/>
        <rFont val="Calibri"/>
        <family val="2"/>
      </rPr>
      <t xml:space="preserve">Śruby tytanowe, korowe, średnica 2.5 mm dł. 8-34 mm. Otwór heksagonalny w głowie śruby.
</t>
    </r>
    <r>
      <rPr>
        <b/>
        <sz val="11"/>
        <rFont val="Calibri"/>
        <family val="2"/>
      </rPr>
      <t>DEPOZYT: 15 szt.</t>
    </r>
  </si>
  <si>
    <r>
      <rPr>
        <sz val="11"/>
        <rFont val="Calibri"/>
        <family val="2"/>
      </rPr>
      <t xml:space="preserve">Śruby tytanowe,
</t>
    </r>
    <r>
      <rPr>
        <sz val="11"/>
        <rFont val="Calibri"/>
        <family val="2"/>
      </rPr>
      <t>blokowane,</t>
    </r>
  </si>
  <si>
    <r>
      <rPr>
        <sz val="11"/>
        <rFont val="Calibri"/>
        <family val="2"/>
      </rPr>
      <t xml:space="preserve">Śruby tytanowe, blokowane, średnica 2.5 mm dł. 8-34 mm.
</t>
    </r>
    <r>
      <rPr>
        <sz val="11"/>
        <rFont val="Calibri"/>
        <family val="2"/>
      </rPr>
      <t xml:space="preserve">Bezgwintowa głowa śruby. Otwór heksagonalny w głowie śruby.
</t>
    </r>
    <r>
      <rPr>
        <b/>
        <sz val="11"/>
        <rFont val="Calibri"/>
        <family val="2"/>
      </rPr>
      <t>DEPOZYT: 15 szt.</t>
    </r>
  </si>
  <si>
    <r>
      <rPr>
        <sz val="11"/>
        <rFont val="Calibri"/>
        <family val="2"/>
      </rPr>
      <t>Śruby tytanowe, korowe,</t>
    </r>
    <r>
      <rPr>
        <sz val="11"/>
        <rFont val="Times New Roman"/>
        <family val="1"/>
      </rPr>
      <t xml:space="preserve"> </t>
    </r>
    <r>
      <rPr>
        <sz val="11"/>
        <rFont val="Calibri"/>
        <family val="2"/>
      </rPr>
      <t>samowiercące,</t>
    </r>
  </si>
  <si>
    <r>
      <rPr>
        <sz val="11"/>
        <rFont val="Calibri"/>
        <family val="2"/>
      </rPr>
      <t>Śruby tytanowe, korowe, samowiercące, średnica 1.5 mm dł. 8-14 mm. Otwór</t>
    </r>
    <r>
      <rPr>
        <sz val="11"/>
        <rFont val="Times New Roman"/>
        <family val="1"/>
      </rPr>
      <t xml:space="preserve"> </t>
    </r>
    <r>
      <rPr>
        <sz val="11"/>
        <rFont val="Calibri"/>
        <family val="2"/>
      </rPr>
      <t xml:space="preserve">heksagonalny w głowie śruby.
</t>
    </r>
    <r>
      <rPr>
        <b/>
        <sz val="11"/>
        <rFont val="Calibri"/>
        <family val="2"/>
      </rPr>
      <t>DEPOZYT: 10 szt.</t>
    </r>
  </si>
  <si>
    <r>
      <rPr>
        <sz val="11"/>
        <rFont val="Calibri"/>
        <family val="2"/>
      </rPr>
      <t>Śruby tytanowe, kaniulowane,</t>
    </r>
    <r>
      <rPr>
        <sz val="11"/>
        <rFont val="Times New Roman"/>
        <family val="1"/>
      </rPr>
      <t xml:space="preserve"> </t>
    </r>
    <r>
      <rPr>
        <sz val="11"/>
        <rFont val="Calibri"/>
        <family val="2"/>
      </rPr>
      <t>samowiercące, kompresyjne</t>
    </r>
  </si>
  <si>
    <r>
      <rPr>
        <sz val="11"/>
        <rFont val="Calibri"/>
        <family val="2"/>
      </rPr>
      <t>Śruby tytanowe, kaniulowane, samowiercące, kompresyjne, średnica 1.7 mm, pod druty Kirschnera 0.6 mm. Śruby z częściowym gwintem i z efektem kompresji, dł. 8-20 mm,</t>
    </r>
    <r>
      <rPr>
        <sz val="11"/>
        <rFont val="Times New Roman"/>
        <family val="1"/>
      </rPr>
      <t xml:space="preserve"> </t>
    </r>
    <r>
      <rPr>
        <sz val="11"/>
        <rFont val="Calibri"/>
        <family val="2"/>
      </rPr>
      <t>skok co 1 i co 2 mm oraz z pełnym gwintem, bez efektu kompresji, dł. 6-16 mm, skok co 1</t>
    </r>
    <r>
      <rPr>
        <sz val="11"/>
        <rFont val="Times New Roman"/>
        <family val="1"/>
      </rPr>
      <t xml:space="preserve"> </t>
    </r>
    <r>
      <rPr>
        <sz val="11"/>
        <rFont val="Calibri"/>
        <family val="2"/>
      </rPr>
      <t xml:space="preserve">mm. Otwór heksagonalny w głowie śruby.
</t>
    </r>
    <r>
      <rPr>
        <b/>
        <sz val="11"/>
        <rFont val="Calibri"/>
        <family val="2"/>
      </rPr>
      <t>DEPOZYT: 10 szt.</t>
    </r>
  </si>
  <si>
    <r>
      <rPr>
        <sz val="11"/>
        <rFont val="Calibri"/>
        <family val="2"/>
      </rPr>
      <t xml:space="preserve">Druty Kirschnera, średnica 0.6 mm, długość
</t>
    </r>
    <r>
      <rPr>
        <sz val="11"/>
        <rFont val="Calibri"/>
        <family val="2"/>
      </rPr>
      <t xml:space="preserve">100 mm, 1 szt w opakowaniu.
</t>
    </r>
    <r>
      <rPr>
        <b/>
        <sz val="11"/>
        <rFont val="Calibri"/>
        <family val="2"/>
      </rPr>
      <t>DEPOZYT: 10 szt.</t>
    </r>
  </si>
  <si>
    <r>
      <rPr>
        <sz val="11"/>
        <rFont val="Calibri"/>
        <family val="2"/>
      </rPr>
      <t>Śruby tytanowe, kaniulowane, samowiercące,</t>
    </r>
    <r>
      <rPr>
        <sz val="11"/>
        <rFont val="Times New Roman"/>
        <family val="1"/>
      </rPr>
      <t xml:space="preserve"> </t>
    </r>
    <r>
      <rPr>
        <sz val="11"/>
        <rFont val="Calibri"/>
        <family val="2"/>
      </rPr>
      <t>kompresyjne. Średnica 2.2 mm, pod druty Kirschnera 0.8 mm, śruby z krótkim gwintem, dł. 10-30 mm, skok co 1 mm oraz z długim gwintem, dł. 22-40 mm, skok co 2 mm oraz</t>
    </r>
    <r>
      <rPr>
        <sz val="11"/>
        <rFont val="Times New Roman"/>
        <family val="1"/>
      </rPr>
      <t xml:space="preserve"> </t>
    </r>
    <r>
      <rPr>
        <sz val="11"/>
        <rFont val="Calibri"/>
        <family val="2"/>
      </rPr>
      <t>średnica 3.0 mm, pod druty Kirschnera 1.1 mm, śruby z krótkim gwintem, dł. 10-40 mm,</t>
    </r>
    <r>
      <rPr>
        <sz val="11"/>
        <rFont val="Times New Roman"/>
        <family val="1"/>
      </rPr>
      <t xml:space="preserve"> </t>
    </r>
    <r>
      <rPr>
        <sz val="11"/>
        <rFont val="Calibri"/>
        <family val="2"/>
      </rPr>
      <t>skok co 1 i co 2 mm oraz z długim gwintem, dł. 26-40 mm, skok co 2 mm. Otwór</t>
    </r>
    <r>
      <rPr>
        <sz val="11"/>
        <rFont val="Times New Roman"/>
        <family val="1"/>
      </rPr>
      <t xml:space="preserve"> </t>
    </r>
    <r>
      <rPr>
        <sz val="11"/>
        <rFont val="Calibri"/>
        <family val="2"/>
      </rPr>
      <t xml:space="preserve">heksagonalny w głowie śruby.
</t>
    </r>
    <r>
      <rPr>
        <b/>
        <sz val="11"/>
        <rFont val="Calibri"/>
        <family val="2"/>
      </rPr>
      <t>DEPOZYT: 10 szt.</t>
    </r>
  </si>
  <si>
    <r>
      <rPr>
        <sz val="11"/>
        <rFont val="Calibri"/>
        <family val="2"/>
      </rPr>
      <t xml:space="preserve">Druty Kirschnera, średnica 0.8, 1.1 mm, długość 100 mm, 10 szt w opakowaniu. </t>
    </r>
    <r>
      <rPr>
        <b/>
        <sz val="11"/>
        <rFont val="Calibri"/>
        <family val="2"/>
      </rPr>
      <t>DEPOZYT: 10 szt.</t>
    </r>
  </si>
  <si>
    <r>
      <rPr>
        <sz val="11"/>
        <rFont val="Calibri"/>
        <family val="2"/>
      </rPr>
      <t>Jednorazowe</t>
    </r>
    <r>
      <rPr>
        <sz val="11"/>
        <rFont val="Times New Roman"/>
        <family val="1"/>
      </rPr>
      <t xml:space="preserve"> </t>
    </r>
    <r>
      <rPr>
        <sz val="11"/>
        <rFont val="Calibri"/>
        <family val="2"/>
      </rPr>
      <t>wiertła tnące, kątowe</t>
    </r>
  </si>
  <si>
    <r>
      <rPr>
        <sz val="11"/>
        <rFont val="Calibri"/>
        <family val="2"/>
      </rPr>
      <t>Jednorazowe wiertła tnące, kątowe o średnicy od 1 do 4mm kompatybilne z napędem MR8</t>
    </r>
  </si>
  <si>
    <r>
      <rPr>
        <sz val="11"/>
        <rFont val="Calibri"/>
        <family val="2"/>
      </rPr>
      <t>Jednorazowe dreny</t>
    </r>
    <r>
      <rPr>
        <sz val="11"/>
        <rFont val="Times New Roman"/>
        <family val="1"/>
      </rPr>
      <t xml:space="preserve"> </t>
    </r>
    <r>
      <rPr>
        <sz val="11"/>
        <rFont val="Calibri"/>
        <family val="2"/>
      </rPr>
      <t>do wierteł kątowych</t>
    </r>
  </si>
  <si>
    <r>
      <rPr>
        <sz val="11"/>
        <rFont val="Calibri"/>
        <family val="2"/>
      </rPr>
      <t>Jednorazowe dreny do wierteł kątowych, pakowane po 1 lub 5 szt. w op. kompatybilne z</t>
    </r>
    <r>
      <rPr>
        <sz val="11"/>
        <rFont val="Times New Roman"/>
        <family val="1"/>
      </rPr>
      <t xml:space="preserve"> </t>
    </r>
    <r>
      <rPr>
        <sz val="11"/>
        <rFont val="Calibri"/>
        <family val="2"/>
      </rPr>
      <t>napędem MR8.</t>
    </r>
  </si>
  <si>
    <r>
      <rPr>
        <b/>
        <sz val="11"/>
        <rFont val="Calibri"/>
        <family val="2"/>
      </rPr>
      <t>Wymagany układ kolumn pliku CSV do wczytania:</t>
    </r>
  </si>
  <si>
    <r>
      <rPr>
        <b/>
        <sz val="11"/>
        <rFont val="Calibri"/>
        <family val="2"/>
      </rPr>
      <t>Nazwa Materiału | Ilość | Cena brutto | REF | Kod kreskowy lub QR | Data Ważności |</t>
    </r>
  </si>
  <si>
    <r>
      <rPr>
        <b/>
        <sz val="11"/>
        <rFont val="Calibri"/>
        <family val="2"/>
      </rPr>
      <t>------------------------|-------|------------------|------|------------------------------|---------------------|</t>
    </r>
  </si>
  <si>
    <t>Ilość
sztuk</t>
  </si>
  <si>
    <t>Opis przedmiotu</t>
  </si>
  <si>
    <t>Nazwa</t>
  </si>
  <si>
    <t>Pozycjoner – pod
szyję</t>
  </si>
  <si>
    <t>Pozycjoner żelowy – pierścień pod głowę zamknięty</t>
  </si>
  <si>
    <t>Pozycjoner żelowy – podkład na stół operacyjny</t>
  </si>
  <si>
    <t>Pozycjoner żelowy - Podpórka dłoni i nadgarstka</t>
  </si>
  <si>
    <t>Pozycjoner do pozycji bocznej – górna część ciała</t>
  </si>
  <si>
    <t>Pozycjoner podkład na podpórkę łydek</t>
  </si>
  <si>
    <t>Pozycjoner do pozycji bocznej i leżącej</t>
  </si>
  <si>
    <t>Pozycjoner żelowy do pozycji bocznej i leżącej</t>
  </si>
  <si>
    <t>Pozycjoner  do pozycji na brzuchu</t>
  </si>
  <si>
    <t>Pozycjoner żelowy -
podkładki pod pięty</t>
  </si>
  <si>
    <t>Vat [%]</t>
  </si>
  <si>
    <t>Wartość Vat</t>
  </si>
  <si>
    <t>Suma</t>
  </si>
  <si>
    <t>Wartość
netto</t>
  </si>
  <si>
    <t>WKŁADKA SILIKONOWA DO ROZWIERACZA SZCZĘK</t>
  </si>
  <si>
    <t>ŚRUBY HERBERTA</t>
  </si>
  <si>
    <t>KLIPSY POLIMEROWE</t>
  </si>
  <si>
    <t>Pozycjoner  - ochrona kości krzyżowej</t>
  </si>
  <si>
    <t>POZYCJONERY ŻELOWE</t>
  </si>
  <si>
    <t>PROTEZKI UCHA ŚRODKOWEGO I STRZEMIĄCZKA</t>
  </si>
  <si>
    <t>JEDNORAZOWE NARZĘDZIE DO ZAMYKANIA NACZYŃ</t>
  </si>
  <si>
    <t>OSŁONA NA UCHWYT LAMPY OPERACYJNEJ</t>
  </si>
  <si>
    <t>LICZNIKI IGIEŁ</t>
  </si>
  <si>
    <t>TACKA NA SKALPELE</t>
  </si>
  <si>
    <t>DRENY JEDNORAZOWE DO POMPY HISTEROSKOPOWEJ</t>
  </si>
  <si>
    <t>SHUNTY SZYJNE</t>
  </si>
  <si>
    <t>PRZYRZĄD DO USUWANIA ZASTAWEK</t>
  </si>
  <si>
    <t>RĘCZNIK STERYLNY</t>
  </si>
  <si>
    <t>ZESTAW DO CEMENTOPLASTYKI TRZONÓW KRĘGOSŁUPA</t>
  </si>
  <si>
    <r>
      <rPr>
        <sz val="11"/>
        <rFont val="Calibri"/>
        <family val="2"/>
      </rPr>
      <t>Płyty tytanowe, pod śruby 2.0 mm, 2.3 mm, profil 1.0 mm, w kształcie litery T,Y 7 otworowe, prostokątne 4 otworowe, oraz profil 1.3 mm, proste 5 otworowe, blokowane.</t>
    </r>
    <r>
      <rPr>
        <sz val="11"/>
        <rFont val="Times New Roman"/>
        <family val="1"/>
      </rPr>
      <t xml:space="preserve"> 
</t>
    </r>
    <r>
      <rPr>
        <b/>
        <sz val="11"/>
        <rFont val="Calibri"/>
        <family val="2"/>
      </rPr>
      <t>DEPOZYT: 2 szt.</t>
    </r>
  </si>
  <si>
    <r>
      <rPr>
        <sz val="11"/>
        <rFont val="Calibri"/>
        <family val="2"/>
      </rPr>
      <t>Płyty tytanowe, pod śruby 2.0 mm, 2.3 mm, profil 1.3 mm, trapezoidalne 6 otworowe, w</t>
    </r>
    <r>
      <rPr>
        <sz val="11"/>
        <rFont val="Times New Roman"/>
        <family val="1"/>
      </rPr>
      <t xml:space="preserve"> </t>
    </r>
    <r>
      <rPr>
        <sz val="11"/>
        <rFont val="Calibri"/>
        <family val="2"/>
      </rPr>
      <t xml:space="preserve">kształcie litery T 9,10 otworowe, L 10, otworowe, blokowane.
</t>
    </r>
    <r>
      <rPr>
        <b/>
        <sz val="11"/>
        <rFont val="Calibri"/>
        <family val="2"/>
        <charset val="238"/>
      </rPr>
      <t>DEPOZYT: 2 szt.</t>
    </r>
  </si>
  <si>
    <r>
      <rPr>
        <sz val="11"/>
        <rFont val="Calibri"/>
        <family val="2"/>
      </rPr>
      <t>Płyty tytanowe, pod śruby pod śruby 2.0 mm,
2.3 mm, profil 1.3 mm, kompresyjne, w</t>
    </r>
    <r>
      <rPr>
        <sz val="10"/>
        <color rgb="FF000000"/>
        <rFont val="Times New Roman"/>
        <charset val="204"/>
      </rPr>
      <t xml:space="preserve"> kształcie litery T, L 6 otworowe.
</t>
    </r>
    <r>
      <rPr>
        <b/>
        <sz val="10"/>
        <color rgb="FF000000"/>
        <rFont val="Times New Roman"/>
        <family val="1"/>
        <charset val="238"/>
      </rPr>
      <t>DEPOZYT: 2 szt.</t>
    </r>
  </si>
  <si>
    <t>Jednorazowe wiertła kątowe i dreny płuczące kompatybilne z napędem MR8 Firmy Medtronic</t>
  </si>
  <si>
    <t>IMPLANTY DO ZAOPATRYWANIA ZŁAMAŃ I ARTRODEZ W OBRĘBIE KOŚCI PALICZKÓW, ŚRÓDRĘCZA I PRZODOSTOPIA</t>
  </si>
  <si>
    <r>
      <rPr>
        <sz val="10"/>
        <rFont val="Times New Roman"/>
        <family val="1"/>
        <charset val="238"/>
      </rPr>
      <t>Wykonawca jest zobowiązany do przekazania do używania niezbędnego instrumentarium i jego serwisowania w czasie trwania umowy lub do chwili wykorzystania</t>
    </r>
    <r>
      <rPr>
        <sz val="10"/>
        <color rgb="FF000000"/>
        <rFont val="Times New Roman"/>
        <family val="1"/>
        <charset val="238"/>
      </rPr>
      <t xml:space="preserve"> przedmiotu dostawy.</t>
    </r>
  </si>
  <si>
    <r>
      <rPr>
        <b/>
        <sz val="10"/>
        <rFont val="Times New Roman"/>
        <family val="1"/>
        <charset val="238"/>
      </rPr>
      <t>Wykonawcy z grup „depozytowych” są zobowiązani w momencie wstawienia depozytu udostępnić do każdej grupy osobny plik w formacie CSV – rozdzielone</t>
    </r>
    <r>
      <rPr>
        <b/>
        <sz val="10"/>
        <color rgb="FF000000"/>
        <rFont val="Times New Roman"/>
        <family val="1"/>
        <charset val="238"/>
      </rPr>
      <t xml:space="preserve"> przecinkami, zawierający: nazwę produktu, ilość, cenę brutto, nr ref, kod kreskowy lub QR oraz datę ważności z każdego pojedynczego opakowania.</t>
    </r>
  </si>
  <si>
    <t>Śruba kaniulowana
typu Herberta</t>
  </si>
  <si>
    <r>
      <rPr>
        <sz val="10"/>
        <rFont val="Calibri"/>
        <family val="2"/>
      </rPr>
      <t>Dreny do pompy</t>
    </r>
    <r>
      <rPr>
        <sz val="10"/>
        <rFont val="Times New Roman"/>
        <family val="1"/>
      </rPr>
      <t xml:space="preserve"> </t>
    </r>
    <r>
      <rPr>
        <sz val="10"/>
        <rFont val="Calibri"/>
        <family val="2"/>
      </rPr>
      <t>histeroskopowej</t>
    </r>
  </si>
  <si>
    <r>
      <rPr>
        <sz val="11"/>
        <rFont val="Calibri"/>
        <family val="2"/>
      </rPr>
      <t>Proteza całkowita TORP (ossikuloplastyka całkowita) o wymiarach :
owalna głowica: 2,5 mm x 3,5 mm regulowana długość : 3,0 mm do -7,00 mm</t>
    </r>
    <r>
      <rPr>
        <sz val="11"/>
        <rFont val="Times New Roman"/>
        <family val="1"/>
      </rPr>
      <t xml:space="preserve"> </t>
    </r>
    <r>
      <rPr>
        <sz val="11"/>
        <rFont val="Calibri"/>
        <family val="2"/>
      </rPr>
      <t xml:space="preserve">średnica trzonka (stopa) 0,8 mm
materiał: tytan, umieszczona w podajniku
</t>
    </r>
    <r>
      <rPr>
        <b/>
        <sz val="11"/>
        <rFont val="Calibri"/>
        <family val="2"/>
      </rPr>
      <t>DEPOZYT: 3 szt.</t>
    </r>
  </si>
  <si>
    <r>
      <t xml:space="preserve">Płyty tytanowe, pod śruby 1.2 mm, 1.5 mm, profil 0.8 mm, w kształcie litery T 10 otworowe, trapezoidalne 8 otworowe i do kości łódeczkowatej 6 otworowe, blokowane. 
</t>
    </r>
    <r>
      <rPr>
        <b/>
        <sz val="10"/>
        <color rgb="FF000000"/>
        <rFont val="Times New Roman"/>
        <family val="1"/>
        <charset val="238"/>
      </rPr>
      <t>DEPOZYT: 2 szt.</t>
    </r>
  </si>
  <si>
    <r>
      <t xml:space="preserve">Płyty tytanowe, pod śruby 2.5 mm, profil 1.6 mm, anatomicznie ukształtowane, do częściowej artrodezy nadgarstka, dłoniowe (między kością promieniową, łódeczkowatą i księżycowatą), 10 otworowe, prawe i lewe, blokowane.
</t>
    </r>
    <r>
      <rPr>
        <b/>
        <sz val="10"/>
        <color rgb="FF000000"/>
        <rFont val="Times New Roman"/>
        <family val="1"/>
        <charset val="238"/>
      </rPr>
      <t>DEPOZYT: 2 szt.</t>
    </r>
  </si>
  <si>
    <r>
      <t xml:space="preserve">Płyty tytanowe, pod śruby 2.5 mm, profil 1.6 mm, anatomicznie ukształtowane, do częściowej artrodezy nadgarstka, grzbietowe (między kością promieniową, łódeczkowatą i księżycowatą), 11 otworowe, prawe i lewe, blokowane.
</t>
    </r>
    <r>
      <rPr>
        <b/>
        <sz val="10"/>
        <color rgb="FF000000"/>
        <rFont val="Times New Roman"/>
        <family val="1"/>
        <charset val="238"/>
      </rPr>
      <t>DEPOZYT: 2 szt.</t>
    </r>
  </si>
  <si>
    <r>
      <rPr>
        <sz val="11"/>
        <rFont val="Calibri"/>
        <family val="2"/>
      </rPr>
      <t>Płyty tytanowe, pod śruby 2.5 mm, zmienny profil 1.8-2.6 mm, anatomicznie</t>
    </r>
    <r>
      <rPr>
        <sz val="11"/>
        <rFont val="Times New Roman"/>
        <family val="1"/>
      </rPr>
      <t xml:space="preserve"> </t>
    </r>
    <r>
      <rPr>
        <sz val="11"/>
        <rFont val="Calibri"/>
        <family val="2"/>
      </rPr>
      <t>ukształtowane, do pełnej artrodezy nadgarstka, grzbietowe, z dużym wygięciem, 16 otworowe, blokowane.</t>
    </r>
    <r>
      <rPr>
        <sz val="10"/>
        <color rgb="FF000000"/>
        <rFont val="Times New Roman"/>
        <charset val="204"/>
      </rPr>
      <t xml:space="preserve"> 
</t>
    </r>
    <r>
      <rPr>
        <b/>
        <sz val="10"/>
        <color rgb="FF000000"/>
        <rFont val="Times New Roman"/>
        <family val="1"/>
        <charset val="238"/>
      </rPr>
      <t>DEPOZYT: 2 szt.</t>
    </r>
  </si>
  <si>
    <r>
      <t xml:space="preserve">Płyty tytanowe, pod śruby 2.5 mm, profil 2.0 mm, anatomicznie ukształtowane, typu watershed line, z wycięciem na FPL, długie 12 otworowe oraz bez wycięcia 12 i 13 otworowe, dłoniowe, prawe i lewe, blokowane.
</t>
    </r>
    <r>
      <rPr>
        <b/>
        <sz val="10"/>
        <color rgb="FF000000"/>
        <rFont val="Times New Roman"/>
        <family val="1"/>
        <charset val="238"/>
      </rPr>
      <t>DEPOZYT: 4 szt.</t>
    </r>
  </si>
  <si>
    <r>
      <t xml:space="preserve">Płyty tytanowe, pod śruby 2.5 mm, profil 2.0 mm, anatomicznie ukształtowane, typu watershed line, krótkie i szerokie 13 otworowe, długie, i szerokie 15 otworowe, dłoniowe, prawe i lewe, blokowane.
</t>
    </r>
    <r>
      <rPr>
        <b/>
        <sz val="10"/>
        <color rgb="FF000000"/>
        <rFont val="Times New Roman"/>
        <family val="1"/>
        <charset val="238"/>
      </rPr>
      <t>DEPOZYT: 4 szt.</t>
    </r>
  </si>
  <si>
    <t>Część 1.</t>
  </si>
  <si>
    <t>Część 2.</t>
  </si>
  <si>
    <t>Część 3.</t>
  </si>
  <si>
    <t>Część 4.</t>
  </si>
  <si>
    <t>Część 5.</t>
  </si>
  <si>
    <t>Część 6.</t>
  </si>
  <si>
    <t>Część 7.</t>
  </si>
  <si>
    <t>Część 8.</t>
  </si>
  <si>
    <t>Część 9.</t>
  </si>
  <si>
    <t>Część 10.</t>
  </si>
  <si>
    <t>Część 11.</t>
  </si>
  <si>
    <t>Część 12.</t>
  </si>
  <si>
    <t>Część 13.</t>
  </si>
  <si>
    <t>Część 14.</t>
  </si>
  <si>
    <t>Część 15.</t>
  </si>
  <si>
    <t>Część 16.</t>
  </si>
  <si>
    <t>Sprzęt medyczny stosowany w trakcie zabiegów operacyjnych, NZP/22/P/25
Załącznik nr 1 do SWZ "Przedmiot zamówienia/Szczegółowy formularz cenowy</t>
  </si>
  <si>
    <r>
      <t>Wymienione powyżej narzędzia - jednorazowe, jałowe, kompatybilne z urządzeniem Valleylab</t>
    </r>
    <r>
      <rPr>
        <b/>
        <sz val="11"/>
        <rFont val="Calibri"/>
        <family val="2"/>
      </rPr>
      <t xml:space="preserve"> – dotyczy wszystkich pozycji.</t>
    </r>
  </si>
  <si>
    <r>
      <rPr>
        <sz val="11"/>
        <rFont val="Calibri"/>
        <family val="2"/>
        <charset val="238"/>
      </rPr>
      <t>Cement PMMA</t>
    </r>
    <r>
      <rPr>
        <sz val="11"/>
        <rFont val="Calibri"/>
        <family val="2"/>
      </rPr>
      <t xml:space="preserve"> o podwyższonej lepkości natychmiast po wymieszaniu konsystencja</t>
    </r>
    <r>
      <rPr>
        <sz val="11"/>
        <rFont val="Times New Roman"/>
        <family val="1"/>
      </rPr>
      <t xml:space="preserve"> </t>
    </r>
    <r>
      <rPr>
        <sz val="11"/>
        <rFont val="Calibri"/>
        <family val="2"/>
      </rPr>
      <t xml:space="preserve">plasteliny, zawierający środek cieniujący 30% siarczanu baru, zawierający hydrochinon opoźniający wiązanie </t>
    </r>
    <r>
      <rPr>
        <sz val="11"/>
        <rFont val="Calibri"/>
        <family val="2"/>
        <charset val="238"/>
      </rPr>
      <t>do 17 minut</t>
    </r>
    <r>
      <rPr>
        <sz val="11"/>
        <rFont val="Calibri"/>
        <family val="2"/>
      </rPr>
      <t xml:space="preserve"> po wymieszaniu składników.
</t>
    </r>
    <r>
      <rPr>
        <b/>
        <sz val="11"/>
        <rFont val="Calibri"/>
        <family val="2"/>
      </rPr>
      <t>DEPOZYT: 4szt.</t>
    </r>
  </si>
  <si>
    <r>
      <t xml:space="preserve">Płyty tytanowe, pod śruby 2.5 mm, profil 2.0 mm, anatomicznie ukształtowane, typu watershed line, z wycięciem na FPL, krótkie 10 otworowe oraz bez wycięcia 10 i 11 otworowe, dłoniowe, prawe i lewe, blokowane.
</t>
    </r>
    <r>
      <rPr>
        <b/>
        <sz val="10"/>
        <rFont val="Times New Roman"/>
        <family val="1"/>
        <charset val="238"/>
      </rPr>
      <t>DEPOZYT: 4 szt.</t>
    </r>
  </si>
  <si>
    <r>
      <rPr>
        <sz val="11"/>
        <rFont val="Calibri"/>
        <family val="2"/>
      </rPr>
      <t>Ostrza dedykowane do mechanizmu systemu</t>
    </r>
    <r>
      <rPr>
        <sz val="11"/>
        <rFont val="Times New Roman"/>
        <family val="1"/>
      </rPr>
      <t xml:space="preserve"> </t>
    </r>
    <r>
      <rPr>
        <sz val="11"/>
        <rFont val="Calibri"/>
        <family val="2"/>
      </rPr>
      <t>do skrócenia kości łokciowej, grubość 0.4 mm, pakowane po 5 szt w opakowaniu, sterylne, z</t>
    </r>
    <r>
      <rPr>
        <sz val="11"/>
        <rFont val="Times New Roman"/>
        <family val="1"/>
      </rPr>
      <t xml:space="preserve"> </t>
    </r>
    <r>
      <rPr>
        <sz val="11"/>
        <rFont val="Calibri"/>
        <family val="2"/>
      </rPr>
      <t>końcówką do systemu napędu Stryker / NSK; ConMed / Linvatec Hall / MicroAire /  S&amp;N</t>
    </r>
    <r>
      <rPr>
        <sz val="11"/>
        <rFont val="Times New Roman"/>
        <family val="1"/>
      </rPr>
      <t xml:space="preserve"> </t>
    </r>
    <r>
      <rPr>
        <sz val="11"/>
        <rFont val="Calibri"/>
        <family val="2"/>
      </rPr>
      <t>Dyonics; Synthes /Zimmer UPS - do wyboru</t>
    </r>
    <r>
      <rPr>
        <sz val="11"/>
        <rFont val="Times New Roman"/>
        <family val="1"/>
      </rPr>
      <t xml:space="preserve"> </t>
    </r>
    <r>
      <rPr>
        <sz val="11"/>
        <rFont val="Calibri"/>
        <family val="2"/>
      </rPr>
      <t xml:space="preserve">Zamawiającego.
</t>
    </r>
    <r>
      <rPr>
        <b/>
        <sz val="11"/>
        <rFont val="Calibri"/>
        <family val="2"/>
      </rPr>
      <t>DEPOZYT: 5 szt.</t>
    </r>
  </si>
  <si>
    <r>
      <rPr>
        <sz val="12"/>
        <rFont val="Times New Roman"/>
        <family val="1"/>
        <charset val="238"/>
      </rPr>
      <t xml:space="preserve">Wykonawca jest zobowiązany do przekazania do używania niezbędne instrumentarium do zakładania śrub i do jego serwisowania w czasie trwania umowy lub do chwili </t>
    </r>
    <r>
      <rPr>
        <sz val="12"/>
        <color rgb="FF000000"/>
        <rFont val="Times New Roman"/>
        <family val="1"/>
        <charset val="238"/>
      </rPr>
      <t>wykorzystania przedmiotu dostawy.</t>
    </r>
  </si>
  <si>
    <r>
      <t xml:space="preserve">Narzędzie do zabiegów klasycznych do uszczelniania i rozdzielania naczyń oraz pęczków tkankowych w systemie zamykania naczyń do 7mm włącznie, długość 18 cm, trzon obracany o 180 stopni, średnica ramienia 13,5 mm, szczęki zakrzywione pod kątem 14 stopni. Długość uszczelniania 36mm długość cięcia 34 mm pokryte nanocząsteczkami minimalizującymi przywieranie tkanki do szczęk, uruchamianie systemu zamykania naczyń włącznikiem ręcznym
</t>
    </r>
    <r>
      <rPr>
        <b/>
        <sz val="10"/>
        <color rgb="FF000000"/>
        <rFont val="Times New Roman"/>
        <family val="1"/>
        <charset val="238"/>
      </rPr>
      <t>DEPOZYT: min 5 szt.</t>
    </r>
  </si>
  <si>
    <r>
      <t xml:space="preserve">Precyzyjne kleszczyki do uszczelniania naczyń i pęczków tkankowych do 7 mm włącznie, długość narzędzia 21 cm, szczęki pokryte nanocząsteczkami minimalizującymi przywieranie tkanki, długość szczęk 21,6mm, długość cięcia 19,8 mm, długość uszczelniania 20,6mm, kąt zagięcia szczęk 40st., aktywowany ręcznie.
</t>
    </r>
    <r>
      <rPr>
        <b/>
        <sz val="10"/>
        <color rgb="FF000000"/>
        <rFont val="Times New Roman"/>
        <family val="1"/>
        <charset val="238"/>
      </rPr>
      <t>DEPOZYT: min 5 szt.</t>
    </r>
  </si>
  <si>
    <r>
      <t xml:space="preserve">Narzędzie do uszczelniania i rozdzielania naczyń pęczków tkankowych, naczyń limfatycznych do 7mm włącznie, długość 23 cm lub 37, średnica trzonu 5 mm, z wbudowanym nożem, z przewodem, trzon obracany o 350 stp., zakrzywione szczęki typu Maryland pokryte nanocząsteczkami minimalizującymi przywieranie tkanki. Długość uszczelniania 20,3mm, długość cięcia 18,5 mm.
</t>
    </r>
    <r>
      <rPr>
        <b/>
        <sz val="10"/>
        <rFont val="Times New Roman"/>
        <family val="1"/>
        <charset val="238"/>
      </rPr>
      <t>DEPOZYT: min 5 szt.</t>
    </r>
  </si>
  <si>
    <r>
      <t xml:space="preserve">Narzędzie do uszczelniania i rozdzielania naczyń pęczków tkankowych, naczyń limfatycznych do 7mm włącznie, długość 23 cm lub 37, średnica trzonu 5 mm, z wbudowanym nożem, z przewodem, trzon obracany o 360 stopni., zakrzywione szczęki typu Maryland pokryte nanocząsteczkami minimalizującymi przywieranie tkanki .
Długość uszczelniania 21,8mm, długość cięcia 21,8mm
</t>
    </r>
    <r>
      <rPr>
        <b/>
        <sz val="10"/>
        <rFont val="Times New Roman"/>
        <family val="1"/>
        <charset val="238"/>
      </rPr>
      <t>DEPOZYT: min 5 szt.</t>
    </r>
  </si>
  <si>
    <r>
      <rPr>
        <sz val="11"/>
        <rFont val="Calibri"/>
        <family val="2"/>
      </rPr>
      <t>Shunt szyjny posiadający atraumatyczne obustronne zamknięcie balonami oznaczonymi kolorystycznie, ze znaczniki</t>
    </r>
    <r>
      <rPr>
        <sz val="11"/>
        <rFont val="Times New Roman"/>
        <family val="1"/>
      </rPr>
      <t xml:space="preserve"> </t>
    </r>
    <r>
      <rPr>
        <sz val="11"/>
        <rFont val="Calibri"/>
        <family val="2"/>
      </rPr>
      <t>głębokości, balon wykonany z lateksu, materiał shuntu - Polyurethane,T port, o</t>
    </r>
    <r>
      <rPr>
        <sz val="10"/>
        <color rgb="FF000000"/>
        <rFont val="Times New Roman"/>
        <charset val="204"/>
      </rPr>
      <t xml:space="preserve"> długości 15 i 31 cm, wersja outlying i inlying w rozmiarach:
wersja outlying z T port 8 F, 31 cm
9 F, 31 cm
10 F, 31 cm
wersja inlying z T port 9 F, 15 cm
10 F , 15 cm
Data przydatności min 3 lata od daty
produkcji.
</t>
    </r>
    <r>
      <rPr>
        <b/>
        <sz val="10"/>
        <color rgb="FF000000"/>
        <rFont val="Times New Roman"/>
        <family val="1"/>
        <charset val="238"/>
      </rPr>
      <t>DEPOZYT: po 2 szt. z każdego rozmiaru</t>
    </r>
  </si>
  <si>
    <r>
      <rPr>
        <sz val="11"/>
        <rFont val="Calibri"/>
        <family val="2"/>
      </rPr>
      <t xml:space="preserve">Igły do podawania masy klejowej lub cementu kostnego. Możliwość wyboru kilku (min. 3) różnych średnic igieł, 2 długości oraz różnych kształtów ostrzy: centralne oraz jednostronnie ścięte. Igły biopsyjne dostępne w 3 średnicach. 
</t>
    </r>
    <r>
      <rPr>
        <b/>
        <sz val="11"/>
        <rFont val="Calibri"/>
        <family val="2"/>
      </rPr>
      <t>DEPOZYT: po 6 szt. z każdego rozmiaru</t>
    </r>
  </si>
  <si>
    <t>W ramach przedmiotu używania wykonawca zapewni: a) generator – 2 szt., b) wielorazowe kleszczyki bipolarne – 3szt. oraz szkolenie przez cały czas trwania umowy.</t>
  </si>
  <si>
    <t>DOTYCZY GRUP Z DEPOZYTEM I NA DOSTAWĘ</t>
  </si>
  <si>
    <t>Wykonawca jest zobowiązany do przekazania do używania klipsownic kompatybilnych z zaoferowanymi klipsami w czasie trwania umowy lub do chwili wykorzystania przedmiotu dostawy w ilości 12 szt.</t>
  </si>
  <si>
    <t>Wykonawca zobowiązany jest do przeszkolenia w zakresie poprawnego zakładania implantów - miejsce szkolenia: siedziba Zamawiającego.</t>
  </si>
  <si>
    <t>Wykonawca jest zobowiązany do wymiany instrumentów zużytych lub uszkodzonych w trakcie użytkowania instrumentarium.</t>
  </si>
  <si>
    <t xml:space="preserve">Klipsy wykonane z niewchłanialnego polimeru, łukowaty kształt dający możliwość objęcia większej ilości tkanki, zintegrowane ząbki wewnętrzne klipsa dające stabilność na tkance, posiadające walce stabilizujące. Magazynki zawierające 6 sztuk klipsów, z taśmą mocującą do stołu lub ręki chirurga czy instrumentariuszki.
Opakowanie zawierające 20 zasobników. Magazynki powinny być zaopatrzone we wklejki identyfikacyjne, służące do uzupełnienia dokumentacji pacjenta, zawierające podstawowe informacje o produkcie, jak: nazwa producenta; nr katalogowy; nr serii; data ważności produktu.
Klips wyposażony w dwukierunkowy, naprzemienny układ zębów w kształcie pochyłego stożka, w przyśrodkowej części zakończonych ostrzami uniesionymi w kierunku przeciwległego ramienia o kącie podcięcia 45° osadzonych u podstawy do rowkowania w kształcie walca w przeciwnych kierunkach dla zagwarantowania dwukierunkowej stabilizacji poprzecznej na tkance w miejscu aplikacji klipsa na naczyniu, zabezpieczając przed tendencją do zsuwania się z naczynia pod wpływem ciśnienia krwi.
Konstrukcja klipsa powinna gwarantować odporność na działanie siły co najmniej 13 N (potwierdzone dokumentem wystawionym przez producenta) Magazynki powinny być zaopatrzone we wklejki identyfikacyjne, służące do uzupełnienia dokumentacji pacjenta, zawierające podstawowe informacje o produkcie, jak: nazwa producenta;   nr katalogowy; nr serii; data ważności produktu.
Rodzaj  magazynku  do  wyboru  przez  Zamawiającego na etapie realizacji umowy.
</t>
  </si>
  <si>
    <r>
      <rPr>
        <sz val="8"/>
        <rFont val="Calibri"/>
        <family val="2"/>
      </rPr>
      <t>Klipsy wykonane z niewchłanialnego polimeru, łukowaty kształt dający możliwość objęcia większej ilości tkanki, zintegrowane ząbki wewnętrzne klipsa dające stabilność na tkance, posiadające walce stabilizujące. Magazynki zawierające 4 sztuki klipsów, z taśmą mocującą do stołu lub ręki chirurga czy instrumentariuszki.
Opakowanie zawierające 20 zasobników. Magazynki powinny być zaopatrzone we wklejki identyfikacyjne, służące do uzupełnienia dokumentacji pacjenta, zawierające podstawowe informacje o produkcie, jak: nazwa producenta; nr katalogowy; nr serii; data ważności produktu.
Klips wyposażony w dwukierunkowy, naprzemienny układ zębów w kształcie pochyłego stożka, w przyśrodkowej części zakończonych ostrzami uniesionymi w kierunku przeciwległego ramienia o kącie podcięcia 45° osadzonych u podstawy do rowkowania w kształcie walca w przeciwnych kierunkach dla zagwarantowania</t>
    </r>
    <r>
      <rPr>
        <sz val="8"/>
        <rFont val="Times New Roman"/>
        <family val="1"/>
      </rPr>
      <t xml:space="preserve"> </t>
    </r>
    <r>
      <rPr>
        <sz val="8"/>
        <rFont val="Calibri"/>
        <family val="2"/>
      </rPr>
      <t>dwukierunkowej stabilizacji poprzecznej na</t>
    </r>
    <r>
      <rPr>
        <sz val="8"/>
        <rFont val="Times New Roman"/>
        <family val="1"/>
      </rPr>
      <t xml:space="preserve"> </t>
    </r>
    <r>
      <rPr>
        <sz val="8"/>
        <rFont val="Calibri"/>
        <family val="2"/>
      </rPr>
      <t>tkance w miejscu aplikacji klipsa na naczyniu,</t>
    </r>
    <r>
      <rPr>
        <sz val="8"/>
        <rFont val="Times New Roman"/>
        <family val="1"/>
      </rPr>
      <t xml:space="preserve"> </t>
    </r>
    <r>
      <rPr>
        <sz val="8"/>
        <rFont val="Calibri"/>
        <family val="2"/>
      </rPr>
      <t xml:space="preserve">zabezpieczając przed tendencją do zsuwania się z naczynia pod wpływem ciśnienia krwi.
Konstrukcja klipsa powinna gwarantować odporność na działanie siły co najmniej </t>
    </r>
    <r>
      <rPr>
        <sz val="8"/>
        <rFont val="Calibri"/>
        <family val="2"/>
        <charset val="238"/>
      </rPr>
      <t>13 N (potwierdzone dokumentem wystawionym przez producenta)</t>
    </r>
    <r>
      <rPr>
        <sz val="8"/>
        <rFont val="Calibri"/>
        <family val="2"/>
      </rPr>
      <t xml:space="preserve"> Magazynki powinny być zaopatrzone we wklejki identyfikacyjne, służące do uzupełnienia dokumentacji pacjenta, zawierające podstawowe informacje o produkcie, jak: nazwa producenta;   nr</t>
    </r>
    <r>
      <rPr>
        <sz val="8"/>
        <rFont val="Times New Roman"/>
        <family val="1"/>
      </rPr>
      <t xml:space="preserve"> </t>
    </r>
    <r>
      <rPr>
        <sz val="8"/>
        <rFont val="Calibri"/>
        <family val="2"/>
      </rPr>
      <t>katalogowy; nr serii; data ważności produktu.</t>
    </r>
    <r>
      <rPr>
        <sz val="8"/>
        <color rgb="FF000000"/>
        <rFont val="Times New Roman"/>
        <family val="2"/>
        <charset val="204"/>
      </rPr>
      <t xml:space="preserve">
Rodzaj  magazynku  do  wyboru  przez  Zamawiającego na etapie realizacji umowy.</t>
    </r>
  </si>
  <si>
    <r>
      <t xml:space="preserve">Nakładka na wielorazową klemę rekomendowana do zabiegów histerektomi vaginalnych uszczelnia i zamyka naczynia do 7 mm włącznie. Długość uszczelniania 22,5 mm, długość cięcia 22,3 mm. Aktywacja ręczna. </t>
    </r>
    <r>
      <rPr>
        <b/>
        <sz val="10"/>
        <color rgb="FF000000"/>
        <rFont val="Times New Roman"/>
        <family val="1"/>
        <charset val="238"/>
      </rPr>
      <t>DEPOZYT: min 5 szt.</t>
    </r>
  </si>
  <si>
    <r>
      <t>Płyty tytanowe, pod śruby 2.5 mm, profil 1.6 mm, anatomicznie ukształtowane, 18</t>
    </r>
    <r>
      <rPr>
        <sz val="11"/>
        <rFont val="Calibri"/>
      </rPr>
      <t xml:space="preserve"> otworowe, grzbietowe, prawe i lewe, blokowane.
</t>
    </r>
    <r>
      <rPr>
        <b/>
        <sz val="11"/>
        <rFont val="Calibri"/>
        <family val="2"/>
        <charset val="238"/>
      </rPr>
      <t>DEPOZYT: 1 szt.</t>
    </r>
  </si>
  <si>
    <t>Tacka na skalpele umożliwiająca umieszczenie skalpela ostrzem w dół, jałowa, z częścią lepną umożliwiającą przymocowanie do stolika; Mieści min. 2 skalpele</t>
  </si>
  <si>
    <r>
      <rPr>
        <sz val="8"/>
        <rFont val="Arial"/>
        <family val="2"/>
        <charset val="238"/>
      </rPr>
      <t>Klipsy wykonane z niewchłanialnego polimeru, łukowaty kształt dający możliwość objęcia większej ilości tkanki, zintegrowane ząbki wewnętrzne klipsa dające stabilność na tkance, posiadające walce stabilizujące. Magazynki zawierające 4 i 6 sztuk klipsów, z taśmą mocującą do stołu lub ręki chirurga czy instrumentariuszki.
Opakowanie zawierające 20 zasobników. Magazynki powinny być zaopatrzone we wklejki identyfikacyjne, służące do uzupełnienia dokumentacji pacjenta, zawierające podstawowe informacje o produkcie, jak: nazwa producenta; nr katalogowy; nr serii; data ważności produktu.
Klips wyposażony w dwukierunkowy, naprzemienny układ zębów w kształcie pochyłego stożka, w przyśrodkowej części zakończonych ostrzami uniesionymi w kierunku przeciwległego ramienia o kącie podcięcia 45° osadzonych u podstawy do rowkowania w kształcie walca w przeciwnych kierunkach dla zagwarantowania dwukierunkowej stabilizacji poprzecznej na tkance w miejscu aplikacji klipsa na naczyniu, zabezpieczając przed tendencją do zsuwania się z naczynia pod wpływem ciśnienia krwi.
Konstrukcja klipsa powinna gwarantować odporność na działanie siły co najmniej 13 N (potwierdzone dokumentem wystawionym przez producenta) Magazynki powinny być zaopatrzone we wklejki identyfikacyjne, służące do uzupełnienia dokumentacji pacjenta, zawierające podstawowe informacje o produkcie, jak: nazwa producenta;   nr katalogowy; nr serii; data ważności produktu.</t>
    </r>
    <r>
      <rPr>
        <sz val="8"/>
        <color rgb="FF000000"/>
        <rFont val="Arial"/>
        <family val="2"/>
        <charset val="238"/>
      </rPr>
      <t xml:space="preserve">
Rodzaj  magazynku  do  wyboru  przez  Zamawiającego na etapie realizacji umowy.</t>
    </r>
  </si>
  <si>
    <r>
      <rPr>
        <sz val="11"/>
        <rFont val="Calibri"/>
        <family val="2"/>
      </rPr>
      <t xml:space="preserve">Pozycjoner żelowy: ochrona i wspieranie karku i obręczy barkowej podczas operacji tarczycy i innych zabiegów w obrębie szyi o wymiarach </t>
    </r>
    <r>
      <rPr>
        <sz val="11"/>
        <rFont val="Calibri"/>
        <family val="2"/>
        <charset val="238"/>
      </rPr>
      <t>30x45x12cm +/- 10%.</t>
    </r>
    <r>
      <rPr>
        <sz val="11"/>
        <rFont val="Calibri"/>
        <family val="2"/>
      </rPr>
      <t xml:space="preserve"> Wykonany w 100% z</t>
    </r>
    <r>
      <rPr>
        <sz val="11"/>
        <rFont val="Times New Roman"/>
        <family val="1"/>
      </rPr>
      <t xml:space="preserve"> </t>
    </r>
    <r>
      <rPr>
        <sz val="11"/>
        <rFont val="Calibri"/>
        <family val="2"/>
      </rPr>
      <t>poliuretanu pokryty wzmocnioną powłoką poliuretanową, posiadający wzmocnione,</t>
    </r>
    <r>
      <rPr>
        <sz val="11"/>
        <rFont val="Times New Roman"/>
        <family val="1"/>
      </rPr>
      <t xml:space="preserve"> </t>
    </r>
    <r>
      <rPr>
        <sz val="11"/>
        <rFont val="Calibri"/>
        <family val="2"/>
      </rPr>
      <t>podwójne szerokie zgrzewy, materiał chroniący pacjenta przed poceniem się i odparzeniami skóry. Nie zawierający siliconu,</t>
    </r>
    <r>
      <rPr>
        <sz val="11"/>
        <rFont val="Times New Roman"/>
        <family val="1"/>
      </rPr>
      <t xml:space="preserve"> </t>
    </r>
    <r>
      <rPr>
        <sz val="11"/>
        <rFont val="Calibri"/>
        <family val="2"/>
      </rPr>
      <t>lateksu, ftalanów, elastyczny i wygodny w</t>
    </r>
    <r>
      <rPr>
        <sz val="11"/>
        <rFont val="Times New Roman"/>
        <family val="1"/>
      </rPr>
      <t xml:space="preserve"> </t>
    </r>
    <r>
      <rPr>
        <sz val="11"/>
        <rFont val="Calibri"/>
        <family val="2"/>
      </rPr>
      <t>użyciu, łatwy w czyszczeniu i dezynfekcji,</t>
    </r>
    <r>
      <rPr>
        <sz val="11"/>
        <rFont val="Times New Roman"/>
        <family val="1"/>
      </rPr>
      <t xml:space="preserve"> </t>
    </r>
    <r>
      <rPr>
        <sz val="11"/>
        <rFont val="Calibri"/>
        <family val="2"/>
      </rPr>
      <t>charakteryzujący się wysoką wytrzymałością , wyrób wielokrotnego użytku, przezierny dla promieniowania rentgenowskiego, MRI, UV</t>
    </r>
    <r>
      <rPr>
        <sz val="11"/>
        <rFont val="Times New Roman"/>
        <family val="1"/>
      </rPr>
      <t xml:space="preserve"> </t>
    </r>
    <r>
      <rPr>
        <sz val="11"/>
        <rFont val="Calibri"/>
        <family val="2"/>
      </rPr>
      <t>oraz CT nie powodujący podrażnień.
Możliwość ogrzania do 50 stopni C oraz schłodzenia do 0 stopni C . Wyrób medyczny</t>
    </r>
    <r>
      <rPr>
        <sz val="10"/>
        <color rgb="FF000000"/>
        <rFont val="Times New Roman"/>
        <charset val="204"/>
      </rPr>
      <t xml:space="preserve"> klasy I.</t>
    </r>
  </si>
  <si>
    <r>
      <rPr>
        <sz val="11"/>
        <rFont val="Calibri"/>
        <family val="2"/>
      </rPr>
      <t xml:space="preserve">Pozycjoner żelowy: ochrona kości krzyżowej o wymiarach </t>
    </r>
    <r>
      <rPr>
        <sz val="11"/>
        <rFont val="Calibri"/>
        <family val="2"/>
        <charset val="238"/>
      </rPr>
      <t>40x38x2,5cm +/-</t>
    </r>
    <r>
      <rPr>
        <sz val="11"/>
        <rFont val="Calibri"/>
        <family val="2"/>
      </rPr>
      <t xml:space="preserve"> 10%. przeznaczony do</t>
    </r>
    <r>
      <rPr>
        <sz val="11"/>
        <rFont val="Times New Roman"/>
        <family val="1"/>
      </rPr>
      <t xml:space="preserve"> </t>
    </r>
    <r>
      <rPr>
        <sz val="11"/>
        <rFont val="Calibri"/>
        <family val="2"/>
      </rPr>
      <t>stosowania we wszystkich procedurach w</t>
    </r>
    <r>
      <rPr>
        <sz val="11"/>
        <rFont val="Times New Roman"/>
        <family val="1"/>
      </rPr>
      <t xml:space="preserve"> </t>
    </r>
    <r>
      <rPr>
        <sz val="11"/>
        <rFont val="Calibri"/>
        <family val="2"/>
      </rPr>
      <t>pozycji leżącej pomagający zmniejszyć nacisk w okolicy kości krzyżowej. Wykonany w 100%</t>
    </r>
    <r>
      <rPr>
        <sz val="11"/>
        <rFont val="Times New Roman"/>
        <family val="1"/>
      </rPr>
      <t xml:space="preserve"> </t>
    </r>
    <r>
      <rPr>
        <sz val="11"/>
        <rFont val="Calibri"/>
        <family val="2"/>
      </rPr>
      <t>z poliuretanu, pokryty wzmocnioną powłoką poliuretanową, posiadający wzmocnione,</t>
    </r>
    <r>
      <rPr>
        <sz val="11"/>
        <rFont val="Times New Roman"/>
        <family val="1"/>
      </rPr>
      <t xml:space="preserve"> </t>
    </r>
    <r>
      <rPr>
        <sz val="11"/>
        <rFont val="Calibri"/>
        <family val="2"/>
      </rPr>
      <t>podwójne szerokie zgrzewy, materiał chroniący pacjenta przed poceniem się i odparzeniami skóry. Nie zawierający silikonu,</t>
    </r>
    <r>
      <rPr>
        <sz val="11"/>
        <rFont val="Times New Roman"/>
        <family val="1"/>
      </rPr>
      <t xml:space="preserve"> </t>
    </r>
    <r>
      <rPr>
        <sz val="11"/>
        <rFont val="Calibri"/>
        <family val="2"/>
      </rPr>
      <t>lateksu, ftalanów. Wyrób wielokrotnego</t>
    </r>
    <r>
      <rPr>
        <sz val="11"/>
        <rFont val="Times New Roman"/>
        <family val="1"/>
      </rPr>
      <t xml:space="preserve"> </t>
    </r>
    <r>
      <rPr>
        <sz val="11"/>
        <rFont val="Calibri"/>
        <family val="2"/>
      </rPr>
      <t>użytku, przezierny dla RTG, MRI, CT oraz UV.</t>
    </r>
    <r>
      <rPr>
        <sz val="11"/>
        <rFont val="Times New Roman"/>
        <family val="1"/>
      </rPr>
      <t xml:space="preserve"> </t>
    </r>
    <r>
      <rPr>
        <sz val="11"/>
        <rFont val="Calibri"/>
        <family val="2"/>
      </rPr>
      <t>Możliwość ogrzania (do 50 stopni C) oraz schłodzenia (do 0 stopni C). Łatwy w dezynfekcji. Wyrób medyczny klasy I</t>
    </r>
  </si>
  <si>
    <r>
      <rPr>
        <sz val="11"/>
        <rFont val="Calibri"/>
        <family val="2"/>
      </rPr>
      <t xml:space="preserve">Pozycjoner żelowy – pierścień pod głowę zamknięty o wymiarach </t>
    </r>
    <r>
      <rPr>
        <sz val="11"/>
        <rFont val="Calibri"/>
        <family val="2"/>
        <charset val="238"/>
      </rPr>
      <t>20X7,5X4,5 +/- 10%</t>
    </r>
    <r>
      <rPr>
        <sz val="11"/>
        <rFont val="Calibri"/>
        <family val="2"/>
      </rPr>
      <t xml:space="preserve">
Pozycjoner chroniacy głowę, twarz, szyję i uszy podczas zabiegu. Wykonany w 100% z</t>
    </r>
    <r>
      <rPr>
        <sz val="11"/>
        <rFont val="Times New Roman"/>
        <family val="1"/>
      </rPr>
      <t xml:space="preserve"> </t>
    </r>
    <r>
      <rPr>
        <sz val="11"/>
        <rFont val="Calibri"/>
        <family val="2"/>
      </rPr>
      <t>poliuretanu, pokryty wzmocnioną powłoką poliuretanową, posiadający wzmocnione,</t>
    </r>
    <r>
      <rPr>
        <sz val="11"/>
        <rFont val="Times New Roman"/>
        <family val="1"/>
      </rPr>
      <t xml:space="preserve"> </t>
    </r>
    <r>
      <rPr>
        <sz val="11"/>
        <rFont val="Calibri"/>
        <family val="2"/>
      </rPr>
      <t>podwójne szerokie zgrzewy. Chroniący pacjenta przed poceniem się i odparzeniami skóry. Nie zawierający siliconu, lateksu,</t>
    </r>
    <r>
      <rPr>
        <sz val="11"/>
        <rFont val="Times New Roman"/>
        <family val="1"/>
      </rPr>
      <t xml:space="preserve"> </t>
    </r>
    <r>
      <rPr>
        <sz val="11"/>
        <rFont val="Calibri"/>
        <family val="2"/>
      </rPr>
      <t>ftalanów, elastyczny i wygodny w użyciu, łatwy w czyszczeniu i dezynfekcji,</t>
    </r>
    <r>
      <rPr>
        <sz val="11"/>
        <rFont val="Times New Roman"/>
        <family val="1"/>
      </rPr>
      <t xml:space="preserve"> </t>
    </r>
    <r>
      <rPr>
        <sz val="11"/>
        <rFont val="Calibri"/>
        <family val="2"/>
      </rPr>
      <t>charakteryzujący się wysoką wytrzymałością , wyrób wielokrotnego użytku, przezierny dla</t>
    </r>
    <r>
      <rPr>
        <sz val="11"/>
        <rFont val="Times New Roman"/>
        <family val="1"/>
      </rPr>
      <t xml:space="preserve"> </t>
    </r>
    <r>
      <rPr>
        <sz val="11"/>
        <rFont val="Calibri"/>
        <family val="2"/>
      </rPr>
      <t>promieniowania rentgenowskiego, MRI oraz</t>
    </r>
    <r>
      <rPr>
        <sz val="11"/>
        <rFont val="Times New Roman"/>
        <family val="1"/>
      </rPr>
      <t xml:space="preserve"> </t>
    </r>
    <r>
      <rPr>
        <sz val="11"/>
        <rFont val="Calibri"/>
        <family val="2"/>
      </rPr>
      <t>CT nie powodujący podrażnień. Możliwość ogrzania oraz chłodzenia. Wyrób medyczny klasy I.</t>
    </r>
  </si>
  <si>
    <r>
      <rPr>
        <sz val="11"/>
        <rFont val="Calibri"/>
        <family val="2"/>
      </rPr>
      <t xml:space="preserve">Pozycjoner żelowy – pierścień pod głowę zamknięty o wymiarach </t>
    </r>
    <r>
      <rPr>
        <sz val="11"/>
        <rFont val="Calibri"/>
        <family val="2"/>
        <charset val="238"/>
      </rPr>
      <t>20X7,5X4,7.5 +/- 10%</t>
    </r>
    <r>
      <rPr>
        <sz val="11"/>
        <color rgb="FFFF0000"/>
        <rFont val="Calibri"/>
        <family val="2"/>
        <charset val="238"/>
      </rPr>
      <t xml:space="preserve"> </t>
    </r>
    <r>
      <rPr>
        <sz val="11"/>
        <rFont val="Calibri"/>
        <family val="2"/>
      </rPr>
      <t>Pozycjoner żelowy chroniący głowę, twarz, szyję i uszy podczas zabiegu. Wykonany w</t>
    </r>
    <r>
      <rPr>
        <sz val="11"/>
        <rFont val="Times New Roman"/>
        <family val="1"/>
      </rPr>
      <t xml:space="preserve"> </t>
    </r>
    <r>
      <rPr>
        <sz val="11"/>
        <rFont val="Calibri"/>
        <family val="2"/>
      </rPr>
      <t>100% z poliuretanu pokryty wzmocnioną powłoką poliuretanową, Posiadający wzmocnione,  podwójne szerokie zgrzewy.</t>
    </r>
    <r>
      <rPr>
        <sz val="11"/>
        <rFont val="Times New Roman"/>
        <family val="1"/>
      </rPr>
      <t xml:space="preserve"> </t>
    </r>
    <r>
      <rPr>
        <sz val="11"/>
        <rFont val="Calibri"/>
        <family val="2"/>
      </rPr>
      <t>Chroniący pacjenta przed poceniem się i odparzeniami skóry. Nie zawierający siliconu,</t>
    </r>
    <r>
      <rPr>
        <sz val="11"/>
        <rFont val="Times New Roman"/>
        <family val="1"/>
      </rPr>
      <t xml:space="preserve"> </t>
    </r>
    <r>
      <rPr>
        <sz val="11"/>
        <rFont val="Calibri"/>
        <family val="2"/>
      </rPr>
      <t>lateksu, ftalanów, elastyczny i wygodny w</t>
    </r>
    <r>
      <rPr>
        <sz val="11"/>
        <rFont val="Times New Roman"/>
        <family val="1"/>
      </rPr>
      <t xml:space="preserve"> </t>
    </r>
    <r>
      <rPr>
        <sz val="11"/>
        <rFont val="Calibri"/>
        <family val="2"/>
      </rPr>
      <t>użyciu, łatwy w czyszczeniu i dezynfekcji,</t>
    </r>
    <r>
      <rPr>
        <sz val="11"/>
        <rFont val="Times New Roman"/>
        <family val="1"/>
      </rPr>
      <t xml:space="preserve"> </t>
    </r>
    <r>
      <rPr>
        <sz val="11"/>
        <rFont val="Calibri"/>
        <family val="2"/>
      </rPr>
      <t>charakteryzujący się wysoką wytrzymałością,</t>
    </r>
    <r>
      <rPr>
        <sz val="11"/>
        <rFont val="Times New Roman"/>
        <family val="1"/>
      </rPr>
      <t xml:space="preserve"> </t>
    </r>
    <r>
      <rPr>
        <sz val="11"/>
        <rFont val="Calibri"/>
        <family val="2"/>
      </rPr>
      <t>wyrób wielokrotnego użytku, przezierny dla</t>
    </r>
    <r>
      <rPr>
        <sz val="11"/>
        <rFont val="Times New Roman"/>
        <family val="1"/>
      </rPr>
      <t xml:space="preserve"> </t>
    </r>
    <r>
      <rPr>
        <sz val="11"/>
        <rFont val="Calibri"/>
        <family val="2"/>
      </rPr>
      <t>promieniowania rentgenowskiego, MRI oraz</t>
    </r>
    <r>
      <rPr>
        <sz val="11"/>
        <rFont val="Times New Roman"/>
        <family val="1"/>
      </rPr>
      <t xml:space="preserve"> </t>
    </r>
    <r>
      <rPr>
        <sz val="11"/>
        <rFont val="Calibri"/>
        <family val="2"/>
      </rPr>
      <t>CT nie powodujący podrażnień. Możliwość ogrzania oraz chłodzenia. Wyrób medyczny klasy I.</t>
    </r>
  </si>
  <si>
    <r>
      <rPr>
        <sz val="10"/>
        <rFont val="Times New Roman"/>
        <family val="1"/>
        <charset val="238"/>
      </rPr>
      <t>Pozycjoner żelowy - podkład na stół operacyjny rekomendowany dla pacjentów we wszystkich pozycjach o wymiarach</t>
    </r>
    <r>
      <rPr>
        <sz val="10"/>
        <color rgb="FF000000"/>
        <rFont val="Times New Roman"/>
        <family val="1"/>
        <charset val="238"/>
      </rPr>
      <t xml:space="preserve"> </t>
    </r>
    <r>
      <rPr>
        <sz val="10"/>
        <rFont val="Times New Roman"/>
        <family val="1"/>
        <charset val="238"/>
      </rPr>
      <t>50x50x1cm +/- 10%</t>
    </r>
    <r>
      <rPr>
        <sz val="10"/>
        <color rgb="FF000000"/>
        <rFont val="Times New Roman"/>
        <family val="1"/>
        <charset val="238"/>
      </rPr>
      <t>. Dzięki swojej konstrukcji redystrybuujący nacisk redukując powstanie odleżyn oraz urazów. Wykonany w 100% z poliuretanu, pokryty wzmocnioną powłoką poliuretanową, posiadający wzmocnione, szerokie zgrzewy, materiał chroniący pacjenta przed poceniem się i odparzeniami skóry. Nie zawierający silikonu, lateksu, ftalanów. Wyrób wielokrotnego użytku, przezierny dla promieni RTG, MRI, CT oraz UV. Możliwość ogrzania (do 50 stopni C) oraz schłodzenia (do 0 stopni C). Łatwy w dezynfekcji. Wyrób medyczny klasy I.</t>
    </r>
  </si>
  <si>
    <r>
      <rPr>
        <sz val="11"/>
        <rFont val="Calibri"/>
        <family val="2"/>
      </rPr>
      <t xml:space="preserve">Pozycjoner żelowy zapewniający stabilizację i ochronę dłoni oraz nadgarstka o wymiarach </t>
    </r>
    <r>
      <rPr>
        <sz val="11"/>
        <rFont val="Calibri"/>
        <family val="2"/>
        <charset val="238"/>
      </rPr>
      <t>28x8,3x6 cm +/- 10%.</t>
    </r>
    <r>
      <rPr>
        <sz val="11"/>
        <rFont val="Calibri"/>
        <family val="2"/>
      </rPr>
      <t xml:space="preserve"> Wykonany w 100% z</t>
    </r>
    <r>
      <rPr>
        <sz val="11"/>
        <rFont val="Times New Roman"/>
        <family val="1"/>
      </rPr>
      <t xml:space="preserve"> </t>
    </r>
    <r>
      <rPr>
        <sz val="11"/>
        <rFont val="Calibri"/>
        <family val="2"/>
      </rPr>
      <t>poliuretanu, pokryty wzmocnioną powłoką poliuretanową, posiadający wzmocnione,</t>
    </r>
    <r>
      <rPr>
        <sz val="11"/>
        <rFont val="Times New Roman"/>
        <family val="1"/>
      </rPr>
      <t xml:space="preserve"> </t>
    </r>
    <r>
      <rPr>
        <sz val="11"/>
        <rFont val="Calibri"/>
        <family val="2"/>
      </rPr>
      <t>szerokie zgrzewy, materiał chroniący pacjenta</t>
    </r>
    <r>
      <rPr>
        <sz val="11"/>
        <rFont val="Times New Roman"/>
        <family val="1"/>
      </rPr>
      <t xml:space="preserve"> </t>
    </r>
    <r>
      <rPr>
        <sz val="11"/>
        <rFont val="Calibri"/>
        <family val="2"/>
      </rPr>
      <t>przed poceniem się i odparzeniami skóry. Nie zawierający silikonu, lateksu, ftalanów. Wyrób</t>
    </r>
    <r>
      <rPr>
        <sz val="11"/>
        <rFont val="Times New Roman"/>
        <family val="1"/>
      </rPr>
      <t xml:space="preserve"> </t>
    </r>
    <r>
      <rPr>
        <sz val="11"/>
        <rFont val="Calibri"/>
        <family val="2"/>
      </rPr>
      <t>wielokrotnego użytku,przezierny dla promieni RTG, MRI, CT oraz UV. Możliwość ogrzania (do 50 stopni C) oraz schłodzenia (do 0 stopni C). Łatwy w dezynfekcji. Wyrób medyczny klasy I.</t>
    </r>
  </si>
  <si>
    <r>
      <rPr>
        <sz val="10"/>
        <rFont val="Times New Roman"/>
        <family val="1"/>
        <charset val="238"/>
      </rPr>
      <t>Pozycjoner dedykowany do zabiegów w obrębie barku i górnej części ramienia o wymiarach</t>
    </r>
    <r>
      <rPr>
        <sz val="10"/>
        <color rgb="FFFF0000"/>
        <rFont val="Times New Roman"/>
        <family val="1"/>
        <charset val="238"/>
      </rPr>
      <t xml:space="preserve"> </t>
    </r>
    <r>
      <rPr>
        <sz val="10"/>
        <rFont val="Times New Roman"/>
        <family val="1"/>
        <charset val="238"/>
      </rPr>
      <t>79x50x16cm +/- 10%. Posiadający specjalne wgłębienie na rękę dzięki czemu zapewnia komfort pacjenta i ochronę nerwów podczas operacji. Wykonany w 100% z poliuretanu pokryty wzmocnioną powłoką poliuretanową, posiadający wzmocnione, szerokie zgrzewy.  Chroniący pacjenta przed poceniem się i odparzeniami skóry. Nie zawierający  siliconu, lateksu, ftalanów, elastyczny i wygodny w użyciu, łatwy w czyszczeniu i dezynfekcji, charakteryzujący się wysoką wytrzymałością , wyrób wielokrotnego</t>
    </r>
    <r>
      <rPr>
        <sz val="10"/>
        <color rgb="FF000000"/>
        <rFont val="Times New Roman"/>
        <family val="1"/>
        <charset val="238"/>
      </rPr>
      <t xml:space="preserve"> użytku, przezierny dla promieniowania rentgenowskiego, MRI oraz CT nie powodujący podrażnień. Możliwość ogrzania do 40 stopni C oraz chłodzenia do 0 stopni C Wyrób medyczny klasy I.</t>
    </r>
  </si>
  <si>
    <r>
      <rPr>
        <sz val="11"/>
        <rFont val="Calibri"/>
        <family val="2"/>
      </rPr>
      <t>Podkład - pozycjoner żelowy dedykowany do podpórek i strzemion ginekologicznych o</t>
    </r>
    <r>
      <rPr>
        <sz val="11"/>
        <rFont val="Times New Roman"/>
        <family val="1"/>
      </rPr>
      <t xml:space="preserve"> </t>
    </r>
    <r>
      <rPr>
        <sz val="11"/>
        <rFont val="Calibri"/>
        <family val="2"/>
      </rPr>
      <t>wymiarach (</t>
    </r>
    <r>
      <rPr>
        <sz val="11"/>
        <rFont val="Calibri"/>
        <family val="2"/>
        <charset val="238"/>
      </rPr>
      <t>40x25x1cm +/- 10%)</t>
    </r>
    <r>
      <rPr>
        <sz val="11"/>
        <rFont val="Calibri"/>
        <family val="2"/>
      </rPr>
      <t>. Wykonany w 100% z</t>
    </r>
    <r>
      <rPr>
        <sz val="11"/>
        <rFont val="Times New Roman"/>
        <family val="1"/>
      </rPr>
      <t xml:space="preserve"> </t>
    </r>
    <r>
      <rPr>
        <sz val="11"/>
        <rFont val="Calibri"/>
        <family val="2"/>
      </rPr>
      <t>poliuretanu pokryty wzmocnioną powłoką poliuretanową, posiadający wzmocnione, szerokie zgrzewy. Chroniący pacjenta przed</t>
    </r>
    <r>
      <rPr>
        <sz val="11"/>
        <rFont val="Times New Roman"/>
        <family val="1"/>
      </rPr>
      <t xml:space="preserve"> </t>
    </r>
    <r>
      <rPr>
        <sz val="11"/>
        <rFont val="Calibri"/>
        <family val="2"/>
      </rPr>
      <t>poceniem się i odparzeniami skóry. Nie zawierający  siliconu, lateksu, ftalanów,</t>
    </r>
    <r>
      <rPr>
        <sz val="11"/>
        <rFont val="Times New Roman"/>
        <family val="1"/>
      </rPr>
      <t xml:space="preserve"> </t>
    </r>
    <r>
      <rPr>
        <sz val="11"/>
        <rFont val="Calibri"/>
        <family val="2"/>
      </rPr>
      <t>elastyczny i wygodny w użyciu, łatwy w</t>
    </r>
    <r>
      <rPr>
        <sz val="11"/>
        <rFont val="Times New Roman"/>
        <family val="1"/>
      </rPr>
      <t xml:space="preserve"> </t>
    </r>
    <r>
      <rPr>
        <sz val="11"/>
        <rFont val="Calibri"/>
        <family val="2"/>
      </rPr>
      <t>czyszczeniu i dezynfekcji, charakteryzujący się wysoką wytrzymałością, wyrób wielokrotnego</t>
    </r>
    <r>
      <rPr>
        <sz val="11"/>
        <rFont val="Times New Roman"/>
        <family val="1"/>
      </rPr>
      <t xml:space="preserve"> </t>
    </r>
    <r>
      <rPr>
        <sz val="11"/>
        <rFont val="Calibri"/>
        <family val="2"/>
      </rPr>
      <t>użytku, przezierny dla promieniowania</t>
    </r>
    <r>
      <rPr>
        <sz val="11"/>
        <rFont val="Times New Roman"/>
        <family val="1"/>
      </rPr>
      <t xml:space="preserve"> </t>
    </r>
    <r>
      <rPr>
        <sz val="11"/>
        <rFont val="Calibri"/>
        <family val="2"/>
      </rPr>
      <t>rentgenowskiego, MRI oraz CT nie</t>
    </r>
    <r>
      <rPr>
        <sz val="11"/>
        <rFont val="Times New Roman"/>
        <family val="1"/>
      </rPr>
      <t xml:space="preserve"> </t>
    </r>
    <r>
      <rPr>
        <sz val="11"/>
        <rFont val="Calibri"/>
        <family val="2"/>
      </rPr>
      <t>powodujący podrażnień. Możliwość ogrzania (temp. do 40stopni) oraz chłodzenia (0 stopni). Wyrób medyczny klasy I.</t>
    </r>
  </si>
  <si>
    <r>
      <rPr>
        <sz val="11"/>
        <rFont val="Calibri"/>
        <family val="2"/>
      </rPr>
      <t>Pozycjoner żelowy do pozycji bocznej i leżącej o wymiarach 35x15x7,5 cm +/- 10%, poprawiający komfort pacjenta podczas zabiegu. Wykonany</t>
    </r>
    <r>
      <rPr>
        <sz val="11"/>
        <rFont val="Times New Roman"/>
        <family val="1"/>
      </rPr>
      <t xml:space="preserve"> </t>
    </r>
    <r>
      <rPr>
        <sz val="11"/>
        <rFont val="Calibri"/>
        <family val="2"/>
      </rPr>
      <t>w 100% z poliuretanu, pokryty wzmocnioną powłoką poliuretanową, posiadający wzmocnione, podwójne szerokie zgrzewy,</t>
    </r>
    <r>
      <rPr>
        <sz val="11"/>
        <rFont val="Times New Roman"/>
        <family val="1"/>
      </rPr>
      <t xml:space="preserve"> </t>
    </r>
    <r>
      <rPr>
        <sz val="11"/>
        <rFont val="Calibri"/>
        <family val="2"/>
      </rPr>
      <t>materiał chroniący pacjenta przed poceniem</t>
    </r>
    <r>
      <rPr>
        <sz val="11"/>
        <rFont val="Times New Roman"/>
        <family val="1"/>
      </rPr>
      <t xml:space="preserve"> </t>
    </r>
    <r>
      <rPr>
        <sz val="11"/>
        <rFont val="Calibri"/>
        <family val="2"/>
      </rPr>
      <t>się i odparzeniami skóry. Nie zawierający silikonu, lateksu, ftalanów. Wyrób</t>
    </r>
    <r>
      <rPr>
        <sz val="11"/>
        <rFont val="Times New Roman"/>
        <family val="1"/>
      </rPr>
      <t xml:space="preserve"> </t>
    </r>
    <r>
      <rPr>
        <sz val="11"/>
        <rFont val="Calibri"/>
        <family val="2"/>
      </rPr>
      <t>wielokrotnego użytku, przezierny dla promieni RTG, MRI, CT oraz UV. Możliwość ogrzania (do 40 stopni C) oraz schłodzenia (do 0 stopni C). Łatwy w dezynfekcji . Wyrób medyczny klasy I.</t>
    </r>
  </si>
  <si>
    <r>
      <rPr>
        <sz val="10"/>
        <rFont val="Times New Roman"/>
        <family val="1"/>
        <charset val="238"/>
      </rPr>
      <t>Pozycjoner żelowy do pozycji bocznej i leżącej o wymiarach 50x15x10cm +/- 10%. Wykonany w 100% z poliuretanu, pokryty wzmocnioną powłoką poliuretanową, wzmocnione podwójną folią</t>
    </r>
    <r>
      <rPr>
        <sz val="10"/>
        <color rgb="FF000000"/>
        <rFont val="Times New Roman"/>
        <family val="1"/>
        <charset val="238"/>
      </rPr>
      <t xml:space="preserve"> poliuretanową, posiadający podwójne szerokie zgrzewy, materiał chroniący pacjenta przed poceniem się i odparzeniami skóry. Nie zawierający silikonu, lateksu, ftalanów. Wyrób wielokrotnego użytku, przezierny dla promieni RTG, MRI, CT oraz UV. Możliwość ogrzania (do 50 stopni C) oraz schłodzenia (do 0 stopni C). Łatwy w dezynfekcji . Wyrób medyczny klasy I.</t>
    </r>
  </si>
  <si>
    <r>
      <rPr>
        <sz val="11"/>
        <rFont val="Calibri"/>
        <family val="2"/>
      </rPr>
      <t>Pozycjoner  do pozycji na brzuchu o</t>
    </r>
    <r>
      <rPr>
        <sz val="11"/>
        <rFont val="Times New Roman"/>
        <family val="1"/>
      </rPr>
      <t xml:space="preserve"> </t>
    </r>
    <r>
      <rPr>
        <sz val="11"/>
        <rFont val="Calibri"/>
        <family val="2"/>
      </rPr>
      <t>wymiarach:</t>
    </r>
    <r>
      <rPr>
        <sz val="11"/>
        <rFont val="Calibri"/>
        <family val="2"/>
        <charset val="238"/>
      </rPr>
      <t xml:space="preserve"> 60x55x13,5cm +/- 10%, </t>
    </r>
    <r>
      <rPr>
        <sz val="11"/>
        <rFont val="Calibri"/>
        <family val="2"/>
      </rPr>
      <t>dopuszczalnym</t>
    </r>
    <r>
      <rPr>
        <sz val="11"/>
        <rFont val="Times New Roman"/>
        <family val="1"/>
      </rPr>
      <t xml:space="preserve"> </t>
    </r>
    <r>
      <rPr>
        <sz val="11"/>
        <rFont val="Calibri"/>
        <family val="2"/>
      </rPr>
      <t>ciężarze pacjenta 120 kg, dwuczęściowy wykonany z pianki pokrytej tkaniną poliuretanową z atestem medycznym, na</t>
    </r>
    <r>
      <rPr>
        <sz val="11"/>
        <rFont val="Times New Roman"/>
        <family val="1"/>
      </rPr>
      <t xml:space="preserve"> </t>
    </r>
    <r>
      <rPr>
        <sz val="11"/>
        <rFont val="Calibri"/>
        <family val="2"/>
      </rPr>
      <t>którą nałożony jest poliuretanowy materac żelowy przymocowany do stelaża za pomocą rzepów. Materac żelowy wykonany w 100% z</t>
    </r>
    <r>
      <rPr>
        <sz val="11"/>
        <rFont val="Times New Roman"/>
        <family val="1"/>
      </rPr>
      <t xml:space="preserve"> </t>
    </r>
    <r>
      <rPr>
        <sz val="11"/>
        <rFont val="Calibri"/>
        <family val="2"/>
      </rPr>
      <t>poliuretanu, pokryty wzmocnioną powłoką poliuretanową, wzmocnione podwójną folią poliuretanową , posiadający szerokie zgrzewy,</t>
    </r>
    <r>
      <rPr>
        <sz val="11"/>
        <rFont val="Times New Roman"/>
        <family val="1"/>
      </rPr>
      <t xml:space="preserve"> </t>
    </r>
    <r>
      <rPr>
        <sz val="11"/>
        <rFont val="Calibri"/>
        <family val="2"/>
      </rPr>
      <t>materiał chroniący pacjenta przed poceniem</t>
    </r>
    <r>
      <rPr>
        <sz val="11"/>
        <rFont val="Times New Roman"/>
        <family val="1"/>
      </rPr>
      <t xml:space="preserve"> </t>
    </r>
    <r>
      <rPr>
        <sz val="11"/>
        <rFont val="Calibri"/>
        <family val="2"/>
      </rPr>
      <t>się i odparzeniami skóry. Nie zawierający silikonu, lateksu, ftalanów. Wyrób</t>
    </r>
    <r>
      <rPr>
        <sz val="11"/>
        <rFont val="Times New Roman"/>
        <family val="1"/>
      </rPr>
      <t xml:space="preserve"> </t>
    </r>
    <r>
      <rPr>
        <sz val="11"/>
        <rFont val="Calibri"/>
        <family val="2"/>
      </rPr>
      <t>wielokrotnego użytku, przezierny dla promieni RTG, MRI, CT oraz UV. Możliwość ogrzania (do 50 stopni C) oraz schłodzenia (do 0 stopni C). Łatwy w dezynfekcji. Wyrób medyczny klasy I.</t>
    </r>
  </si>
  <si>
    <r>
      <rPr>
        <sz val="11"/>
        <rFont val="Calibri"/>
        <family val="2"/>
      </rPr>
      <t xml:space="preserve">Pozycjoner żelowy  podkładki pod pięty – (para) zapewniający komfort i wsparcie pięt podczas zabiegów o wymiarach: </t>
    </r>
    <r>
      <rPr>
        <sz val="11"/>
        <rFont val="Calibri"/>
        <family val="2"/>
        <charset val="238"/>
      </rPr>
      <t>20x11x7 cm +/- 10%</t>
    </r>
    <r>
      <rPr>
        <sz val="11"/>
        <rFont val="Calibri"/>
        <family val="2"/>
      </rPr>
      <t>.</t>
    </r>
    <r>
      <rPr>
        <sz val="11"/>
        <rFont val="Times New Roman"/>
        <family val="1"/>
      </rPr>
      <t xml:space="preserve"> </t>
    </r>
    <r>
      <rPr>
        <sz val="11"/>
        <rFont val="Calibri"/>
        <family val="2"/>
      </rPr>
      <t>Wykonany w 100% z poliuretanu, pokryty</t>
    </r>
    <r>
      <rPr>
        <sz val="11"/>
        <rFont val="Times New Roman"/>
        <family val="1"/>
      </rPr>
      <t xml:space="preserve"> </t>
    </r>
    <r>
      <rPr>
        <sz val="11"/>
        <rFont val="Calibri"/>
        <family val="2"/>
      </rPr>
      <t>wzmocnioną powłoką poliuretanową, wzmocnione, szerokie zgrzewy, materiał chroniący pacjenta przed poceniem się i odparzeniami skóry. Nie zawierający silikonu,</t>
    </r>
    <r>
      <rPr>
        <sz val="11"/>
        <rFont val="Times New Roman"/>
        <family val="1"/>
      </rPr>
      <t xml:space="preserve"> </t>
    </r>
    <r>
      <rPr>
        <sz val="11"/>
        <rFont val="Calibri"/>
        <family val="2"/>
      </rPr>
      <t>lateksu, ftalanów. Wyrób wielokrotnego</t>
    </r>
    <r>
      <rPr>
        <sz val="11"/>
        <rFont val="Times New Roman"/>
        <family val="1"/>
      </rPr>
      <t xml:space="preserve"> </t>
    </r>
    <r>
      <rPr>
        <sz val="11"/>
        <rFont val="Calibri"/>
        <family val="2"/>
      </rPr>
      <t>użytku, przezierny dla promieni RTG, MRI, CT oraz UV. Możliwość ogrzania (do 50 stopni C) oraz schłodzenia (do 0 stopni C). Łatwy w dezynfekcji. Wyrób medyczny klasy I.</t>
    </r>
  </si>
  <si>
    <r>
      <rPr>
        <sz val="11"/>
        <rFont val="Calibri"/>
        <family val="2"/>
      </rPr>
      <t>Pozycjoner żelowy do pozycji bocznej i leżącej o wymiarac</t>
    </r>
    <r>
      <rPr>
        <sz val="11"/>
        <rFont val="Calibri"/>
        <family val="2"/>
        <charset val="238"/>
      </rPr>
      <t>h 50x10x8,5cm +/- 10%.</t>
    </r>
    <r>
      <rPr>
        <sz val="11"/>
        <rFont val="Calibri"/>
        <family val="2"/>
      </rPr>
      <t xml:space="preserve"> Wykonany z 100%</t>
    </r>
    <r>
      <rPr>
        <sz val="11"/>
        <rFont val="Times New Roman"/>
        <family val="1"/>
      </rPr>
      <t xml:space="preserve"> </t>
    </r>
    <r>
      <rPr>
        <sz val="11"/>
        <rFont val="Calibri"/>
        <family val="2"/>
      </rPr>
      <t>z poliuretanu, pokryty wzmocnioną powłoką poliuretanową, wzmocnione podwójną folią poliuretanową, posiadający szerokie zgrzewy,</t>
    </r>
    <r>
      <rPr>
        <sz val="11"/>
        <rFont val="Times New Roman"/>
        <family val="1"/>
      </rPr>
      <t xml:space="preserve"> </t>
    </r>
    <r>
      <rPr>
        <sz val="11"/>
        <rFont val="Calibri"/>
        <family val="2"/>
      </rPr>
      <t>materiał chroniący pacjenta przed poceniem</t>
    </r>
    <r>
      <rPr>
        <sz val="11"/>
        <rFont val="Times New Roman"/>
        <family val="1"/>
      </rPr>
      <t xml:space="preserve"> </t>
    </r>
    <r>
      <rPr>
        <sz val="11"/>
        <rFont val="Calibri"/>
        <family val="2"/>
      </rPr>
      <t>się i odparzeniami skóry. Nie zawierający silikonu, lateksu, ftalanów. Wyrób</t>
    </r>
    <r>
      <rPr>
        <sz val="11"/>
        <rFont val="Times New Roman"/>
        <family val="1"/>
      </rPr>
      <t xml:space="preserve"> </t>
    </r>
    <r>
      <rPr>
        <sz val="11"/>
        <rFont val="Calibri"/>
        <family val="2"/>
      </rPr>
      <t>wielokrotnego użytku, przezierny dla promieni RTG, MRI, CT oraz UV. Możliwość ogrzania (do 50 stopni C) oraz schłodzenia (do 0 stopni C). Łatwy w dezynfekcji. Wyrób medyczny klasy I.</t>
    </r>
  </si>
  <si>
    <r>
      <rPr>
        <sz val="11"/>
        <rFont val="Calibri"/>
        <family val="2"/>
      </rPr>
      <t>Osłona na uchwyt lampy operacyjnej, z</t>
    </r>
    <r>
      <rPr>
        <sz val="11"/>
        <rFont val="Times New Roman"/>
        <family val="1"/>
      </rPr>
      <t xml:space="preserve"> </t>
    </r>
    <r>
      <rPr>
        <sz val="11"/>
        <rFont val="Calibri"/>
        <family val="2"/>
      </rPr>
      <t xml:space="preserve">kołnierzem o średnicy </t>
    </r>
    <r>
      <rPr>
        <sz val="11"/>
        <rFont val="Calibri"/>
        <family val="2"/>
        <charset val="238"/>
      </rPr>
      <t xml:space="preserve">12 cm, wym. 14 cm x 9,5 </t>
    </r>
    <r>
      <rPr>
        <sz val="11"/>
        <rFont val="Calibri"/>
        <family val="2"/>
      </rPr>
      <t>cm +/- 10%, otwór o średnicy 15 mm z koncentrycznie ustawionymi ząbkami zapobiegającymi spadaniu i pozwalającymi na zastosowanie osłony do uchwytów o różnej średnicy.</t>
    </r>
  </si>
  <si>
    <r>
      <rPr>
        <sz val="11"/>
        <rFont val="Calibri"/>
        <family val="2"/>
      </rPr>
      <t>Walwulotom, do niszczenia zastawek w celu</t>
    </r>
    <r>
      <rPr>
        <sz val="11"/>
        <rFont val="Times New Roman"/>
        <family val="1"/>
      </rPr>
      <t xml:space="preserve"> </t>
    </r>
    <r>
      <rPr>
        <sz val="11"/>
        <rFont val="Calibri"/>
        <family val="2"/>
      </rPr>
      <t xml:space="preserve">wykonania bypassu in situ
- samodopasowujący się do średnicy żyły,
- długość systemu </t>
    </r>
    <r>
      <rPr>
        <sz val="11"/>
        <rFont val="Calibri"/>
        <family val="2"/>
        <charset val="238"/>
      </rPr>
      <t>110 cm +/- 10%, długość robocza 98</t>
    </r>
    <r>
      <rPr>
        <sz val="11"/>
        <color rgb="FFFF0000"/>
        <rFont val="Calibri"/>
        <family val="2"/>
        <charset val="238"/>
      </rPr>
      <t xml:space="preserve"> </t>
    </r>
    <r>
      <rPr>
        <sz val="11"/>
        <rFont val="Calibri"/>
        <family val="2"/>
      </rPr>
      <t xml:space="preserve">cm +/- 10%,
- teflonowa koszulka (średnica 1,0 mm) osłaniająca ostrza w czasie wprowadzania systemu,
- rozstaw ostrzy od 1,5 do 6,0 mm, 
</t>
    </r>
    <r>
      <rPr>
        <sz val="11"/>
        <rFont val="Calibri"/>
        <family val="2"/>
        <charset val="238"/>
      </rPr>
      <t>- max. średnica urządzenia – 9,5 mm,</t>
    </r>
    <r>
      <rPr>
        <sz val="11"/>
        <rFont val="Calibri"/>
        <family val="2"/>
      </rPr>
      <t xml:space="preserve">
- oznaczenie odległości na cewniku co 10 cm,
- w zestawie </t>
    </r>
    <r>
      <rPr>
        <sz val="11"/>
        <rFont val="Calibri"/>
        <family val="2"/>
        <charset val="238"/>
      </rPr>
      <t>walwulotom Mills’a,</t>
    </r>
    <r>
      <rPr>
        <sz val="11"/>
        <rFont val="Calibri"/>
        <family val="2"/>
      </rPr>
      <t xml:space="preserve">
- posiadający port do irygacji.
</t>
    </r>
    <r>
      <rPr>
        <b/>
        <sz val="11"/>
        <rFont val="Calibri"/>
        <family val="2"/>
      </rPr>
      <t>DEPOZYT: 2 szt.</t>
    </r>
  </si>
  <si>
    <t>Wykonawcy z grup „na dostawę” są zobowiązani po podpisaniu umowy do udostępnienia do każdej grupy osobnego pliku w formacie CSV – rozdzielone przecinkami,  zawierający: nazwę produktu, ilość zgodną z przedmiotem zamówienia, cenę brutto, nr ref.
Wymagany układ kolumn pliku CSV do wczytania:
Nazwa Materiału  | Ilość | Cena brutto  | REF |
-----------------------|--------|------------------|-------|
-----------------------|--------|------------------|-------|
-----------------------|--------|------------------|-------|</t>
  </si>
  <si>
    <r>
      <rPr>
        <sz val="11"/>
        <rFont val="Calibri"/>
        <family val="2"/>
      </rPr>
      <t xml:space="preserve">Proteza całkowita TORP (ossikuloplastyka całkowita) o wymiarach :
owalna głowica : 3,00 mm
regulowana długość 2,50mm do 7,00 mm
(D) średnica trzonka (stopa)  : 0,80 mm
umieszczona w podajniku
</t>
    </r>
    <r>
      <rPr>
        <b/>
        <sz val="11"/>
        <rFont val="Calibri"/>
        <family val="2"/>
      </rPr>
      <t>DEPOZYT: 2 szt.</t>
    </r>
  </si>
  <si>
    <r>
      <rPr>
        <sz val="11"/>
        <rFont val="Calibri"/>
        <family val="2"/>
      </rPr>
      <t>Proteza strzemiączka, półpierścień (wstążka) wykonany z platyny z tłoczkiem z fluoroplastiku, do stosowania w zabiegach</t>
    </r>
    <r>
      <rPr>
        <sz val="11"/>
        <rFont val="Times New Roman"/>
        <family val="1"/>
      </rPr>
      <t xml:space="preserve"> </t>
    </r>
    <r>
      <rPr>
        <sz val="11"/>
        <rFont val="Calibri"/>
        <family val="2"/>
      </rPr>
      <t xml:space="preserve">stapedotomii.
Średnica  tłoczka od 0,5 mm
długość tłoczka w zakresach: od 4,5 mm do 5,00 mm (do wyboru przez zamawiającego) 
</t>
    </r>
    <r>
      <rPr>
        <b/>
        <sz val="11"/>
        <rFont val="Calibri"/>
        <family val="2"/>
      </rPr>
      <t>DEPOZYT: po 3 szt. z każdego rozmiaru</t>
    </r>
  </si>
  <si>
    <r>
      <rPr>
        <sz val="11"/>
        <rFont val="Calibri"/>
        <family val="2"/>
      </rPr>
      <t>Sterylne urządzenie mieszająco-podające, z wbudowanym własnym zasilaniem elektrycznym, pozwalające na automatyczne i powtarzalne mieszanie składnikow cementu w zamkniętym pojemniku z wykluczeniem błędu czynnika ludzkiego oraz samoczynne</t>
    </r>
    <r>
      <rPr>
        <sz val="11"/>
        <rFont val="Times New Roman"/>
        <family val="1"/>
      </rPr>
      <t xml:space="preserve"> </t>
    </r>
    <r>
      <rPr>
        <sz val="11"/>
        <rFont val="Calibri"/>
        <family val="2"/>
      </rPr>
      <t>wypełnianie cementem zestawu do jego dotrzonowego podawania o pojemności 14cc. W zestawie powinien znajdować się przewód giętki łączący podajnik z igłą o długości 40 cm (+/- 10%) zabezpieczający operatora przed bezpośrednim oddziaływaniem promieniowania Rtg.</t>
    </r>
    <r>
      <rPr>
        <sz val="10"/>
        <color rgb="FF000000"/>
        <rFont val="Times New Roman"/>
        <charset val="204"/>
      </rPr>
      <t xml:space="preserve"> 
</t>
    </r>
    <r>
      <rPr>
        <b/>
        <sz val="10"/>
        <color rgb="FF000000"/>
        <rFont val="Times New Roman"/>
        <family val="1"/>
        <charset val="238"/>
      </rPr>
      <t>DEPOZYT: 4szt</t>
    </r>
    <r>
      <rPr>
        <sz val="10"/>
        <color rgb="FF000000"/>
        <rFont val="Times New Roman"/>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</si>
</sst>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quot;zł&quot;"/>
  </numFmts>
  <fonts count="38" x14ac:knownFonts="1">
    <font>
      <sz val="10"/>
      <color rgb="FF000000"/>
      <name val="Times New Roman"/>
      <charset val="204"/>
    </font>
    <font>
      <b/>
      <sz val="11"/>
      <name val="Calibri"/>
    </font>
    <font>
      <sz val="11"/>
      <color rgb="FF000000"/>
      <name val="Calibri"/>
      <family val="2"/>
    </font>
    <font>
      <sz val="11"/>
      <name val="Calibri"/>
    </font>
    <font>
      <b/>
      <sz val="11"/>
      <name val="Calibri"/>
      <family val="2"/>
    </font>
    <font>
      <b/>
      <sz val="11"/>
      <name val="Times New Roman"/>
      <family val="1"/>
    </font>
    <font>
      <sz val="11"/>
      <name val="Calibri"/>
      <family val="2"/>
    </font>
    <font>
      <sz val="11"/>
      <name val="Times New Roman"/>
      <family val="1"/>
    </font>
    <font>
      <sz val="10"/>
      <name val="Calibri"/>
      <family val="2"/>
    </font>
    <font>
      <sz val="10"/>
      <name val="Times New Roman"/>
      <family val="1"/>
    </font>
    <font>
      <sz val="11"/>
      <name val="Times New Roman"/>
      <family val="2"/>
      <charset val="204"/>
    </font>
    <font>
      <sz val="10"/>
      <color rgb="FF000000"/>
      <name val="Times New Roman"/>
      <family val="2"/>
      <charset val="204"/>
    </font>
    <font>
      <b/>
      <sz val="10"/>
      <color rgb="FF000000"/>
      <name val="Times New Roman"/>
      <family val="1"/>
      <charset val="238"/>
    </font>
    <font>
      <b/>
      <sz val="11"/>
      <name val="Calibri"/>
      <family val="2"/>
      <charset val="238"/>
    </font>
    <font>
      <b/>
      <sz val="11"/>
      <color rgb="FF000000"/>
      <name val="Calibri"/>
      <family val="2"/>
      <charset val="238"/>
    </font>
    <font>
      <sz val="10"/>
      <color rgb="FF000000"/>
      <name val="Times New Roman"/>
      <family val="1"/>
      <charset val="238"/>
    </font>
    <font>
      <b/>
      <sz val="18"/>
      <color rgb="FF000000"/>
      <name val="Times New Roman"/>
      <family val="1"/>
      <charset val="238"/>
    </font>
    <font>
      <b/>
      <sz val="11"/>
      <name val="Times New Roman"/>
      <family val="1"/>
      <charset val="238"/>
    </font>
    <font>
      <b/>
      <sz val="10"/>
      <name val="Times New Roman"/>
      <family val="1"/>
      <charset val="238"/>
    </font>
    <font>
      <sz val="10"/>
      <name val="Times New Roman"/>
      <family val="1"/>
      <charset val="238"/>
    </font>
    <font>
      <b/>
      <sz val="11"/>
      <color rgb="FF000000"/>
      <name val="Times New Roman"/>
      <family val="1"/>
      <charset val="238"/>
    </font>
    <font>
      <sz val="11"/>
      <color rgb="FF000000"/>
      <name val="Calibri"/>
      <family val="2"/>
      <charset val="238"/>
      <scheme val="minor"/>
    </font>
    <font>
      <sz val="10"/>
      <name val="Times New Roman"/>
      <family val="2"/>
      <charset val="238"/>
    </font>
    <font>
      <sz val="11"/>
      <name val="Times New Roman"/>
      <family val="2"/>
      <charset val="238"/>
    </font>
    <font>
      <sz val="11"/>
      <name val="Calibri"/>
      <family val="2"/>
      <charset val="238"/>
    </font>
    <font>
      <sz val="12"/>
      <color rgb="FF000000"/>
      <name val="Times New Roman"/>
      <family val="1"/>
      <charset val="238"/>
    </font>
    <font>
      <sz val="12"/>
      <name val="Times New Roman"/>
      <family val="1"/>
      <charset val="238"/>
    </font>
    <font>
      <b/>
      <sz val="12"/>
      <name val="Times New Roman"/>
      <family val="1"/>
      <charset val="238"/>
    </font>
    <font>
      <sz val="8"/>
      <color rgb="FF000000"/>
      <name val="Times New Roman"/>
      <family val="2"/>
      <charset val="238"/>
    </font>
    <font>
      <sz val="8"/>
      <name val="Calibri"/>
      <family val="2"/>
    </font>
    <font>
      <sz val="8"/>
      <name val="Times New Roman"/>
      <family val="1"/>
    </font>
    <font>
      <sz val="8"/>
      <name val="Calibri"/>
      <family val="2"/>
      <charset val="238"/>
    </font>
    <font>
      <sz val="8"/>
      <color rgb="FF000000"/>
      <name val="Times New Roman"/>
      <family val="2"/>
      <charset val="204"/>
    </font>
    <font>
      <sz val="8"/>
      <color rgb="FF000000"/>
      <name val="Arial"/>
      <family val="2"/>
      <charset val="238"/>
    </font>
    <font>
      <sz val="8"/>
      <name val="Arial"/>
      <family val="2"/>
      <charset val="238"/>
    </font>
    <font>
      <sz val="11"/>
      <color rgb="FFFF0000"/>
      <name val="Calibri"/>
      <family val="2"/>
      <charset val="238"/>
    </font>
    <font>
      <sz val="10"/>
      <color rgb="FFFF0000"/>
      <name val="Times New Roman"/>
      <family val="1"/>
      <charset val="238"/>
    </font>
    <font>
      <sz val="11"/>
      <color rgb="FF000000"/>
      <name val="Times New Roman"/>
      <family val="2"/>
      <charset val="238"/>
    </font>
  </fonts>
  <fills count="3">
    <fill>
      <patternFill patternType="none"/>
    </fill>
    <fill>
      <patternFill patternType="gray125"/>
    </fill>
    <fill>
      <patternFill patternType="solid">
        <fgColor theme="0" tint="-0.499984740745262"/>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bottom/>
      <diagonal/>
    </border>
    <border>
      <left style="medium">
        <color indexed="64"/>
      </left>
      <right style="medium">
        <color indexed="64"/>
      </right>
      <top/>
      <bottom style="medium">
        <color indexed="64"/>
      </bottom>
      <diagonal/>
    </border>
  </borders>
  <cellStyleXfs count="1">
    <xf numFmtId="0" fontId="0" fillId="0" borderId="0"/>
  </cellStyleXfs>
  <cellXfs count="171">
    <xf numFmtId="0" fontId="0" fillId="0" borderId="0" xfId="0" applyFill="1" applyBorder="1" applyAlignment="1">
      <alignment horizontal="left" vertical="top"/>
    </xf>
    <xf numFmtId="0" fontId="0" fillId="0" borderId="1" xfId="0" applyFill="1" applyBorder="1" applyAlignment="1">
      <alignment horizontal="center" vertical="top" wrapText="1"/>
    </xf>
    <xf numFmtId="164" fontId="2" fillId="0" borderId="1" xfId="0" applyNumberFormat="1" applyFont="1" applyFill="1" applyBorder="1" applyAlignment="1">
      <alignment horizontal="center" vertical="top" wrapText="1"/>
    </xf>
    <xf numFmtId="0" fontId="3" fillId="0" borderId="0" xfId="0" applyFont="1" applyFill="1" applyBorder="1" applyAlignment="1">
      <alignment horizontal="left" vertical="top"/>
    </xf>
    <xf numFmtId="0" fontId="1" fillId="0" borderId="0" xfId="0" applyFont="1" applyFill="1" applyBorder="1" applyAlignment="1">
      <alignment horizontal="left" vertical="top"/>
    </xf>
    <xf numFmtId="164" fontId="2" fillId="0" borderId="1" xfId="0" applyNumberFormat="1" applyFont="1" applyFill="1" applyBorder="1" applyAlignment="1">
      <alignment horizontal="center" vertical="center" wrapText="1"/>
    </xf>
    <xf numFmtId="166" fontId="0" fillId="0" borderId="0" xfId="0" applyNumberFormat="1" applyFill="1" applyBorder="1" applyAlignment="1">
      <alignment horizontal="left" vertical="top"/>
    </xf>
    <xf numFmtId="166" fontId="0" fillId="0" borderId="1" xfId="0" applyNumberFormat="1" applyFill="1" applyBorder="1" applyAlignment="1">
      <alignment horizontal="center" vertical="top" wrapText="1"/>
    </xf>
    <xf numFmtId="0" fontId="3" fillId="0" borderId="2" xfId="0" applyFont="1" applyFill="1" applyBorder="1" applyAlignment="1">
      <alignment vertical="top" wrapText="1"/>
    </xf>
    <xf numFmtId="0" fontId="0" fillId="0" borderId="2" xfId="0" applyFill="1" applyBorder="1" applyAlignment="1">
      <alignment vertical="top" wrapText="1"/>
    </xf>
    <xf numFmtId="0" fontId="1" fillId="0" borderId="2" xfId="0" applyFont="1" applyFill="1" applyBorder="1" applyAlignment="1">
      <alignment vertical="top" wrapText="1"/>
    </xf>
    <xf numFmtId="0" fontId="10" fillId="0" borderId="2" xfId="0" applyFont="1" applyFill="1" applyBorder="1" applyAlignment="1">
      <alignment vertical="top" wrapText="1"/>
    </xf>
    <xf numFmtId="0" fontId="11" fillId="0" borderId="2" xfId="0" applyFont="1" applyFill="1" applyBorder="1" applyAlignment="1">
      <alignment vertical="top" wrapText="1"/>
    </xf>
    <xf numFmtId="0" fontId="0" fillId="0" borderId="0" xfId="0" applyFill="1" applyBorder="1" applyAlignment="1">
      <alignment horizontal="center" vertical="top"/>
    </xf>
    <xf numFmtId="0" fontId="12" fillId="0" borderId="0" xfId="0" applyFont="1" applyFill="1" applyBorder="1" applyAlignment="1">
      <alignment horizontal="center" vertical="top"/>
    </xf>
    <xf numFmtId="0" fontId="12" fillId="0" borderId="2" xfId="0" applyFont="1" applyFill="1" applyBorder="1" applyAlignment="1">
      <alignment horizontal="center" vertical="top" wrapText="1"/>
    </xf>
    <xf numFmtId="9" fontId="13" fillId="0" borderId="2" xfId="0" applyNumberFormat="1" applyFont="1" applyFill="1" applyBorder="1" applyAlignment="1">
      <alignment horizontal="center" vertical="top" wrapText="1"/>
    </xf>
    <xf numFmtId="166" fontId="0" fillId="0" borderId="0" xfId="0" applyNumberFormat="1" applyFill="1" applyBorder="1" applyAlignment="1">
      <alignment horizontal="center" vertical="top"/>
    </xf>
    <xf numFmtId="166" fontId="2" fillId="0" borderId="1" xfId="0" applyNumberFormat="1" applyFont="1" applyFill="1" applyBorder="1" applyAlignment="1">
      <alignment horizontal="center" vertical="top" wrapText="1"/>
    </xf>
    <xf numFmtId="166" fontId="3" fillId="0" borderId="1" xfId="0" applyNumberFormat="1" applyFont="1" applyFill="1" applyBorder="1" applyAlignment="1">
      <alignment horizontal="center" vertical="top" wrapText="1"/>
    </xf>
    <xf numFmtId="166" fontId="0" fillId="0" borderId="1" xfId="0" applyNumberFormat="1" applyFill="1" applyBorder="1" applyAlignment="1">
      <alignment horizontal="center" vertical="center" wrapText="1"/>
    </xf>
    <xf numFmtId="166" fontId="12" fillId="0" borderId="0" xfId="0" applyNumberFormat="1" applyFont="1" applyFill="1" applyBorder="1" applyAlignment="1">
      <alignment horizontal="center" vertical="top"/>
    </xf>
    <xf numFmtId="166" fontId="12" fillId="0" borderId="1" xfId="0" applyNumberFormat="1" applyFont="1" applyFill="1" applyBorder="1" applyAlignment="1">
      <alignment horizontal="center" vertical="top" wrapText="1"/>
    </xf>
    <xf numFmtId="166" fontId="13" fillId="0" borderId="1" xfId="0" applyNumberFormat="1" applyFont="1" applyFill="1" applyBorder="1" applyAlignment="1">
      <alignment horizontal="center" vertical="top" wrapText="1"/>
    </xf>
    <xf numFmtId="166" fontId="14" fillId="0" borderId="1" xfId="0" applyNumberFormat="1" applyFont="1" applyFill="1" applyBorder="1" applyAlignment="1">
      <alignment horizontal="center" vertical="top" wrapText="1"/>
    </xf>
    <xf numFmtId="166" fontId="1" fillId="0" borderId="1" xfId="0" applyNumberFormat="1" applyFont="1" applyFill="1" applyBorder="1" applyAlignment="1">
      <alignment horizontal="center" vertical="top" wrapText="1"/>
    </xf>
    <xf numFmtId="0" fontId="6" fillId="0" borderId="0" xfId="0" applyFont="1" applyFill="1" applyBorder="1" applyAlignment="1">
      <alignment horizontal="left" vertical="top"/>
    </xf>
    <xf numFmtId="166" fontId="12" fillId="0" borderId="2" xfId="0" applyNumberFormat="1" applyFont="1" applyFill="1" applyBorder="1" applyAlignment="1">
      <alignment horizontal="center" vertical="top" wrapText="1"/>
    </xf>
    <xf numFmtId="166" fontId="13" fillId="0" borderId="2" xfId="0" applyNumberFormat="1" applyFont="1" applyFill="1" applyBorder="1" applyAlignment="1">
      <alignment horizontal="center" vertical="top" wrapText="1"/>
    </xf>
    <xf numFmtId="166" fontId="13" fillId="0" borderId="4" xfId="0" applyNumberFormat="1" applyFont="1" applyFill="1" applyBorder="1" applyAlignment="1">
      <alignment horizontal="center" vertical="top" wrapText="1"/>
    </xf>
    <xf numFmtId="0" fontId="0" fillId="0" borderId="0" xfId="0" applyFill="1" applyBorder="1" applyAlignment="1">
      <alignment horizontal="left" vertical="center" wrapText="1"/>
    </xf>
    <xf numFmtId="0" fontId="15" fillId="0" borderId="0" xfId="0" applyFont="1" applyFill="1" applyBorder="1" applyAlignment="1">
      <alignment horizontal="left" vertical="top"/>
    </xf>
    <xf numFmtId="166" fontId="13" fillId="0" borderId="12" xfId="0" applyNumberFormat="1" applyFont="1" applyFill="1" applyBorder="1" applyAlignment="1">
      <alignment horizontal="center" vertical="top" wrapText="1"/>
    </xf>
    <xf numFmtId="0" fontId="1" fillId="0" borderId="11" xfId="0" applyFont="1" applyFill="1" applyBorder="1" applyAlignment="1">
      <alignment vertical="top" wrapText="1"/>
    </xf>
    <xf numFmtId="0" fontId="0" fillId="0" borderId="11" xfId="0" applyFill="1" applyBorder="1" applyAlignment="1">
      <alignment horizontal="center" vertical="top" wrapText="1"/>
    </xf>
    <xf numFmtId="166" fontId="0" fillId="0" borderId="11" xfId="0" applyNumberFormat="1" applyFill="1" applyBorder="1" applyAlignment="1">
      <alignment horizontal="center" vertical="top" wrapText="1"/>
    </xf>
    <xf numFmtId="0" fontId="12" fillId="0" borderId="11" xfId="0" applyFont="1" applyFill="1" applyBorder="1" applyAlignment="1">
      <alignment horizontal="center" vertical="top" wrapText="1"/>
    </xf>
    <xf numFmtId="166" fontId="12" fillId="0" borderId="11" xfId="0" applyNumberFormat="1" applyFont="1" applyFill="1" applyBorder="1" applyAlignment="1">
      <alignment horizontal="center" vertical="top" wrapText="1"/>
    </xf>
    <xf numFmtId="0" fontId="0" fillId="0" borderId="11" xfId="0" applyFill="1" applyBorder="1" applyAlignment="1">
      <alignment vertical="center" wrapText="1"/>
    </xf>
    <xf numFmtId="0" fontId="10" fillId="0" borderId="11" xfId="0" applyFont="1" applyFill="1" applyBorder="1" applyAlignment="1">
      <alignment vertical="center" wrapText="1"/>
    </xf>
    <xf numFmtId="164" fontId="2" fillId="0" borderId="11" xfId="0" applyNumberFormat="1" applyFont="1" applyFill="1" applyBorder="1" applyAlignment="1">
      <alignment horizontal="center" vertical="center" wrapText="1"/>
    </xf>
    <xf numFmtId="166" fontId="0" fillId="0" borderId="11" xfId="0" applyNumberFormat="1" applyFill="1" applyBorder="1" applyAlignment="1">
      <alignment horizontal="center" vertical="center" wrapText="1"/>
    </xf>
    <xf numFmtId="9" fontId="13" fillId="0" borderId="11" xfId="0" applyNumberFormat="1" applyFont="1" applyFill="1" applyBorder="1" applyAlignment="1">
      <alignment horizontal="center" vertical="center" wrapText="1"/>
    </xf>
    <xf numFmtId="166" fontId="12" fillId="0" borderId="11" xfId="0" applyNumberFormat="1" applyFont="1" applyFill="1" applyBorder="1" applyAlignment="1">
      <alignment horizontal="center" vertical="center" wrapText="1"/>
    </xf>
    <xf numFmtId="0" fontId="16" fillId="0" borderId="0" xfId="0" applyFont="1" applyFill="1" applyBorder="1" applyAlignment="1">
      <alignment horizontal="center" vertical="top"/>
    </xf>
    <xf numFmtId="0" fontId="1" fillId="0" borderId="14" xfId="0" applyFont="1" applyFill="1" applyBorder="1" applyAlignment="1">
      <alignment vertical="top" wrapText="1"/>
    </xf>
    <xf numFmtId="0" fontId="18" fillId="0" borderId="15" xfId="0" applyFont="1" applyFill="1" applyBorder="1" applyAlignment="1">
      <alignment horizontal="left" vertical="top"/>
    </xf>
    <xf numFmtId="0" fontId="1" fillId="0" borderId="6" xfId="0" applyFont="1" applyFill="1" applyBorder="1" applyAlignment="1">
      <alignment vertical="top" wrapText="1"/>
    </xf>
    <xf numFmtId="0" fontId="4" fillId="0" borderId="15" xfId="0" applyFont="1" applyFill="1" applyBorder="1" applyAlignment="1">
      <alignment horizontal="left" vertical="top"/>
    </xf>
    <xf numFmtId="0" fontId="17" fillId="0" borderId="15" xfId="0" applyFont="1" applyFill="1" applyBorder="1" applyAlignment="1">
      <alignment horizontal="left" vertical="top"/>
    </xf>
    <xf numFmtId="3" fontId="3" fillId="0" borderId="1" xfId="0" applyNumberFormat="1" applyFont="1" applyFill="1" applyBorder="1" applyAlignment="1">
      <alignment horizontal="center" vertical="top" wrapText="1"/>
    </xf>
    <xf numFmtId="0" fontId="15" fillId="0" borderId="2" xfId="0" applyFont="1" applyFill="1" applyBorder="1" applyAlignment="1">
      <alignment vertical="top" wrapText="1"/>
    </xf>
    <xf numFmtId="166" fontId="13" fillId="0" borderId="18" xfId="0" applyNumberFormat="1" applyFont="1" applyFill="1" applyBorder="1" applyAlignment="1">
      <alignment horizontal="center" vertical="center" wrapText="1"/>
    </xf>
    <xf numFmtId="166" fontId="13" fillId="0" borderId="13" xfId="0" applyNumberFormat="1" applyFont="1" applyFill="1" applyBorder="1" applyAlignment="1">
      <alignment horizontal="center" vertical="top" wrapText="1"/>
    </xf>
    <xf numFmtId="166" fontId="12" fillId="0" borderId="18" xfId="0" applyNumberFormat="1" applyFont="1" applyFill="1" applyBorder="1" applyAlignment="1">
      <alignment horizontal="center" vertical="center" wrapText="1"/>
    </xf>
    <xf numFmtId="166" fontId="13" fillId="2" borderId="12" xfId="0" applyNumberFormat="1" applyFont="1" applyFill="1" applyBorder="1" applyAlignment="1">
      <alignment horizontal="center" vertical="top" wrapText="1"/>
    </xf>
    <xf numFmtId="0" fontId="4" fillId="0" borderId="11" xfId="0" applyFont="1" applyFill="1" applyBorder="1" applyAlignment="1">
      <alignment vertical="top" wrapText="1"/>
    </xf>
    <xf numFmtId="0" fontId="1" fillId="2" borderId="12" xfId="0" applyFont="1" applyFill="1" applyBorder="1" applyAlignment="1">
      <alignment vertical="top" wrapText="1"/>
    </xf>
    <xf numFmtId="0" fontId="1" fillId="2" borderId="12" xfId="0" applyFont="1" applyFill="1" applyBorder="1" applyAlignment="1">
      <alignment horizontal="center" vertical="top" wrapText="1"/>
    </xf>
    <xf numFmtId="0" fontId="13" fillId="2" borderId="12" xfId="0" applyFont="1" applyFill="1" applyBorder="1" applyAlignment="1">
      <alignment horizontal="center" vertical="top" wrapText="1"/>
    </xf>
    <xf numFmtId="0" fontId="1" fillId="2" borderId="4" xfId="0" applyFont="1" applyFill="1" applyBorder="1" applyAlignment="1">
      <alignment vertical="top" wrapText="1"/>
    </xf>
    <xf numFmtId="0" fontId="1" fillId="2" borderId="4" xfId="0" applyFont="1" applyFill="1" applyBorder="1" applyAlignment="1">
      <alignment horizontal="center" vertical="top" wrapText="1"/>
    </xf>
    <xf numFmtId="0" fontId="13" fillId="2" borderId="4" xfId="0" applyFont="1" applyFill="1" applyBorder="1" applyAlignment="1">
      <alignment horizontal="center" vertical="top" wrapText="1"/>
    </xf>
    <xf numFmtId="166" fontId="13" fillId="2" borderId="3" xfId="0" applyNumberFormat="1" applyFont="1" applyFill="1" applyBorder="1" applyAlignment="1">
      <alignment horizontal="center" vertical="top" wrapText="1"/>
    </xf>
    <xf numFmtId="166" fontId="13" fillId="0" borderId="13" xfId="0" applyNumberFormat="1" applyFont="1" applyFill="1" applyBorder="1" applyAlignment="1">
      <alignment horizontal="center" vertical="center" wrapText="1"/>
    </xf>
    <xf numFmtId="166" fontId="13" fillId="2" borderId="12" xfId="0" applyNumberFormat="1" applyFont="1" applyFill="1" applyBorder="1" applyAlignment="1">
      <alignment horizontal="center" vertical="center" wrapText="1"/>
    </xf>
    <xf numFmtId="166" fontId="12" fillId="0" borderId="13" xfId="0" applyNumberFormat="1" applyFont="1" applyFill="1" applyBorder="1" applyAlignment="1">
      <alignment horizontal="center" vertical="center" wrapText="1"/>
    </xf>
    <xf numFmtId="0" fontId="1" fillId="0" borderId="8" xfId="0" applyFont="1" applyFill="1" applyBorder="1" applyAlignment="1">
      <alignment vertical="top" wrapText="1"/>
    </xf>
    <xf numFmtId="0" fontId="0" fillId="0" borderId="11" xfId="0" applyFill="1" applyBorder="1" applyAlignment="1">
      <alignment horizontal="center" vertical="center" wrapText="1"/>
    </xf>
    <xf numFmtId="0" fontId="0" fillId="0" borderId="11" xfId="0" applyFill="1" applyBorder="1" applyAlignment="1">
      <alignment vertical="top" wrapText="1"/>
    </xf>
    <xf numFmtId="164" fontId="2" fillId="0" borderId="11" xfId="0" applyNumberFormat="1" applyFont="1" applyFill="1" applyBorder="1" applyAlignment="1">
      <alignment horizontal="center" vertical="top" wrapText="1"/>
    </xf>
    <xf numFmtId="0" fontId="4" fillId="0" borderId="19" xfId="0" applyFont="1" applyFill="1" applyBorder="1" applyAlignment="1">
      <alignment horizontal="left" vertical="top"/>
    </xf>
    <xf numFmtId="0" fontId="1" fillId="0" borderId="13" xfId="0" applyFont="1" applyFill="1" applyBorder="1" applyAlignment="1">
      <alignment vertical="top" wrapText="1"/>
    </xf>
    <xf numFmtId="166" fontId="13" fillId="0" borderId="5" xfId="0" applyNumberFormat="1" applyFont="1" applyFill="1" applyBorder="1" applyAlignment="1">
      <alignment horizontal="center" vertical="top" wrapText="1"/>
    </xf>
    <xf numFmtId="166" fontId="0" fillId="0" borderId="9" xfId="0" applyNumberFormat="1" applyFill="1" applyBorder="1" applyAlignment="1">
      <alignment horizontal="center" vertical="top" wrapText="1"/>
    </xf>
    <xf numFmtId="166" fontId="1" fillId="0" borderId="13" xfId="0" applyNumberFormat="1" applyFont="1" applyFill="1" applyBorder="1" applyAlignment="1">
      <alignment horizontal="center" vertical="top" wrapText="1"/>
    </xf>
    <xf numFmtId="166" fontId="13" fillId="2" borderId="4" xfId="0" applyNumberFormat="1" applyFont="1" applyFill="1" applyBorder="1" applyAlignment="1">
      <alignment horizontal="center" vertical="top" wrapText="1"/>
    </xf>
    <xf numFmtId="0" fontId="1" fillId="0" borderId="11" xfId="0" applyFont="1" applyFill="1" applyBorder="1" applyAlignment="1">
      <alignment horizontal="left" vertical="top" wrapText="1"/>
    </xf>
    <xf numFmtId="166" fontId="3" fillId="0" borderId="9" xfId="0" applyNumberFormat="1" applyFont="1" applyFill="1" applyBorder="1" applyAlignment="1">
      <alignment horizontal="center" vertical="top" wrapText="1"/>
    </xf>
    <xf numFmtId="0" fontId="11" fillId="0" borderId="5" xfId="0" applyFont="1" applyFill="1" applyBorder="1" applyAlignment="1">
      <alignment vertical="top" wrapText="1"/>
    </xf>
    <xf numFmtId="164" fontId="2" fillId="0" borderId="9" xfId="0" applyNumberFormat="1" applyFont="1" applyFill="1" applyBorder="1" applyAlignment="1">
      <alignment horizontal="center" vertical="top" wrapText="1"/>
    </xf>
    <xf numFmtId="9" fontId="13" fillId="0" borderId="5" xfId="0" applyNumberFormat="1" applyFont="1" applyFill="1" applyBorder="1" applyAlignment="1">
      <alignment horizontal="center" vertical="top" wrapText="1"/>
    </xf>
    <xf numFmtId="166" fontId="13" fillId="0" borderId="9" xfId="0" applyNumberFormat="1" applyFont="1" applyFill="1" applyBorder="1" applyAlignment="1">
      <alignment horizontal="center" vertical="top" wrapText="1"/>
    </xf>
    <xf numFmtId="0" fontId="1" fillId="0" borderId="15" xfId="0" applyFont="1" applyFill="1" applyBorder="1" applyAlignment="1">
      <alignment vertical="top" wrapText="1"/>
    </xf>
    <xf numFmtId="0" fontId="1" fillId="2" borderId="16" xfId="0" applyFont="1" applyFill="1" applyBorder="1" applyAlignment="1">
      <alignment vertical="top" wrapText="1"/>
    </xf>
    <xf numFmtId="0" fontId="1" fillId="2" borderId="16" xfId="0" applyFont="1" applyFill="1" applyBorder="1" applyAlignment="1">
      <alignment horizontal="center" vertical="top" wrapText="1"/>
    </xf>
    <xf numFmtId="0" fontId="13" fillId="2" borderId="16" xfId="0" applyFont="1" applyFill="1" applyBorder="1" applyAlignment="1">
      <alignment horizontal="center" vertical="top" wrapText="1"/>
    </xf>
    <xf numFmtId="166" fontId="13" fillId="0" borderId="16" xfId="0" applyNumberFormat="1" applyFont="1" applyFill="1" applyBorder="1" applyAlignment="1">
      <alignment horizontal="center" vertical="top" wrapText="1"/>
    </xf>
    <xf numFmtId="166" fontId="13" fillId="2" borderId="22" xfId="0" applyNumberFormat="1" applyFont="1" applyFill="1" applyBorder="1" applyAlignment="1">
      <alignment horizontal="center" vertical="top" wrapText="1"/>
    </xf>
    <xf numFmtId="166" fontId="0" fillId="0" borderId="23" xfId="0" applyNumberFormat="1" applyFill="1" applyBorder="1" applyAlignment="1">
      <alignment horizontal="center" vertical="top" wrapText="1"/>
    </xf>
    <xf numFmtId="166" fontId="0" fillId="0" borderId="13" xfId="0" applyNumberFormat="1" applyFill="1" applyBorder="1" applyAlignment="1">
      <alignment horizontal="center" vertical="top" wrapText="1"/>
    </xf>
    <xf numFmtId="0" fontId="4" fillId="0" borderId="15" xfId="0" applyFont="1" applyFill="1" applyBorder="1" applyAlignment="1">
      <alignment horizontal="left" vertical="center"/>
    </xf>
    <xf numFmtId="0" fontId="6" fillId="0" borderId="2" xfId="0" applyFont="1" applyFill="1" applyBorder="1" applyAlignment="1">
      <alignment vertical="top" wrapText="1"/>
    </xf>
    <xf numFmtId="0" fontId="2" fillId="0" borderId="1" xfId="0" applyNumberFormat="1" applyFont="1" applyFill="1" applyBorder="1" applyAlignment="1">
      <alignment horizontal="center" vertical="top" wrapText="1"/>
    </xf>
    <xf numFmtId="0" fontId="15" fillId="0" borderId="0" xfId="0" applyFont="1" applyFill="1" applyBorder="1" applyAlignment="1">
      <alignment horizontal="left" vertical="center"/>
    </xf>
    <xf numFmtId="166" fontId="0" fillId="0" borderId="0" xfId="0" applyNumberFormat="1" applyFill="1" applyBorder="1" applyAlignment="1">
      <alignment horizontal="left" vertical="center" wrapText="1"/>
    </xf>
    <xf numFmtId="0" fontId="17" fillId="0" borderId="19" xfId="0" applyFont="1" applyFill="1" applyBorder="1" applyAlignment="1">
      <alignment horizontal="left" vertical="top"/>
    </xf>
    <xf numFmtId="166" fontId="13" fillId="0" borderId="12" xfId="0" applyNumberFormat="1" applyFont="1" applyFill="1" applyBorder="1" applyAlignment="1">
      <alignment horizontal="center" vertical="center" wrapText="1"/>
    </xf>
    <xf numFmtId="166" fontId="13" fillId="2" borderId="7" xfId="0" applyNumberFormat="1" applyFont="1" applyFill="1" applyBorder="1" applyAlignment="1">
      <alignment horizontal="center" vertical="center" wrapText="1"/>
    </xf>
    <xf numFmtId="166" fontId="12" fillId="0" borderId="10"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9" fontId="13" fillId="0" borderId="11" xfId="0" applyNumberFormat="1" applyFont="1" applyFill="1" applyBorder="1" applyAlignment="1">
      <alignment horizontal="center" vertical="top" wrapText="1"/>
    </xf>
    <xf numFmtId="166" fontId="13" fillId="0" borderId="11" xfId="0" applyNumberFormat="1" applyFont="1" applyFill="1" applyBorder="1" applyAlignment="1">
      <alignment horizontal="center" vertical="top" wrapText="1"/>
    </xf>
    <xf numFmtId="0" fontId="21" fillId="0" borderId="1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8" fillId="0" borderId="19" xfId="0" applyFont="1" applyFill="1" applyBorder="1" applyAlignment="1">
      <alignment horizontal="left" vertical="top"/>
    </xf>
    <xf numFmtId="166" fontId="13" fillId="2" borderId="7" xfId="0" applyNumberFormat="1" applyFont="1" applyFill="1" applyBorder="1" applyAlignment="1">
      <alignment horizontal="center" vertical="top" wrapText="1"/>
    </xf>
    <xf numFmtId="166" fontId="1" fillId="0" borderId="10" xfId="0" applyNumberFormat="1" applyFont="1" applyFill="1" applyBorder="1" applyAlignment="1">
      <alignment horizontal="center" vertical="top" wrapText="1"/>
    </xf>
    <xf numFmtId="0" fontId="15" fillId="0" borderId="11" xfId="0" applyFont="1" applyFill="1" applyBorder="1" applyAlignment="1">
      <alignment vertical="top" wrapText="1"/>
    </xf>
    <xf numFmtId="3" fontId="3" fillId="0" borderId="11" xfId="0" applyNumberFormat="1" applyFont="1" applyFill="1" applyBorder="1" applyAlignment="1">
      <alignment horizontal="center" vertical="top" wrapText="1"/>
    </xf>
    <xf numFmtId="166" fontId="3" fillId="0" borderId="11" xfId="0" applyNumberFormat="1" applyFont="1" applyFill="1" applyBorder="1" applyAlignment="1">
      <alignment horizontal="center" vertical="top" wrapText="1"/>
    </xf>
    <xf numFmtId="0" fontId="1" fillId="0" borderId="24" xfId="0" applyFont="1" applyFill="1" applyBorder="1" applyAlignment="1">
      <alignment horizontal="left" vertical="top" wrapText="1"/>
    </xf>
    <xf numFmtId="0" fontId="1" fillId="0" borderId="0" xfId="0" applyFont="1" applyFill="1" applyBorder="1" applyAlignment="1">
      <alignment vertical="top" wrapText="1"/>
    </xf>
    <xf numFmtId="0" fontId="1" fillId="0" borderId="9" xfId="0" applyFont="1" applyFill="1" applyBorder="1" applyAlignment="1">
      <alignment horizontal="center" vertical="top" wrapText="1"/>
    </xf>
    <xf numFmtId="0" fontId="12" fillId="0" borderId="5" xfId="0" applyFont="1" applyFill="1" applyBorder="1" applyAlignment="1">
      <alignment horizontal="center" vertical="top" wrapText="1"/>
    </xf>
    <xf numFmtId="166" fontId="12" fillId="0" borderId="5" xfId="0" applyNumberFormat="1" applyFont="1" applyFill="1" applyBorder="1" applyAlignment="1">
      <alignment horizontal="center" vertical="top" wrapText="1"/>
    </xf>
    <xf numFmtId="166" fontId="12" fillId="0" borderId="9" xfId="0" applyNumberFormat="1" applyFont="1" applyFill="1" applyBorder="1" applyAlignment="1">
      <alignment horizontal="center" vertical="top" wrapText="1"/>
    </xf>
    <xf numFmtId="0" fontId="11" fillId="0" borderId="11" xfId="0" applyFont="1" applyFill="1" applyBorder="1" applyAlignment="1">
      <alignment vertical="top" wrapText="1"/>
    </xf>
    <xf numFmtId="0" fontId="10" fillId="0" borderId="11" xfId="0" applyFont="1" applyFill="1" applyBorder="1" applyAlignment="1">
      <alignment vertical="top" wrapText="1"/>
    </xf>
    <xf numFmtId="0" fontId="3" fillId="0" borderId="11" xfId="0" applyFont="1" applyFill="1" applyBorder="1" applyAlignment="1">
      <alignment horizontal="center" vertical="top" wrapText="1"/>
    </xf>
    <xf numFmtId="0" fontId="1" fillId="0" borderId="25" xfId="0" applyFont="1" applyFill="1" applyBorder="1" applyAlignment="1">
      <alignment vertical="top" wrapText="1"/>
    </xf>
    <xf numFmtId="166" fontId="13" fillId="0" borderId="25" xfId="0" applyNumberFormat="1" applyFont="1" applyFill="1" applyBorder="1" applyAlignment="1">
      <alignment horizontal="center" vertical="top" wrapText="1"/>
    </xf>
    <xf numFmtId="166" fontId="1" fillId="0" borderId="25" xfId="0" applyNumberFormat="1" applyFont="1" applyFill="1" applyBorder="1" applyAlignment="1">
      <alignment horizontal="center" vertical="top" wrapText="1"/>
    </xf>
    <xf numFmtId="0" fontId="19" fillId="0" borderId="11" xfId="0" applyFont="1" applyFill="1" applyBorder="1" applyAlignment="1">
      <alignment vertical="top" wrapText="1"/>
    </xf>
    <xf numFmtId="0" fontId="23" fillId="0" borderId="2" xfId="0" applyFont="1" applyFill="1" applyBorder="1" applyAlignment="1">
      <alignment vertical="top" wrapText="1"/>
    </xf>
    <xf numFmtId="0" fontId="19" fillId="0" borderId="2" xfId="0" applyFont="1" applyFill="1" applyBorder="1" applyAlignment="1">
      <alignment vertical="top" wrapText="1"/>
    </xf>
    <xf numFmtId="0" fontId="28" fillId="0" borderId="11" xfId="0" applyFont="1" applyFill="1" applyBorder="1" applyAlignment="1">
      <alignment vertical="top" wrapText="1"/>
    </xf>
    <xf numFmtId="165" fontId="2" fillId="0" borderId="1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64" fontId="2" fillId="0" borderId="2" xfId="0" applyNumberFormat="1" applyFont="1" applyFill="1" applyBorder="1" applyAlignment="1">
      <alignment vertical="center" wrapText="1"/>
    </xf>
    <xf numFmtId="0" fontId="22"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6" fillId="0" borderId="11" xfId="0" applyFont="1" applyFill="1" applyBorder="1" applyAlignment="1">
      <alignment vertical="top" wrapText="1"/>
    </xf>
    <xf numFmtId="0" fontId="33" fillId="0" borderId="11" xfId="0" applyFont="1" applyFill="1" applyBorder="1" applyAlignment="1">
      <alignment vertical="top" wrapText="1"/>
    </xf>
    <xf numFmtId="0" fontId="37" fillId="0" borderId="11" xfId="0" applyFont="1" applyFill="1" applyBorder="1" applyAlignment="1">
      <alignment vertical="top" wrapText="1"/>
    </xf>
    <xf numFmtId="0" fontId="23" fillId="0" borderId="11" xfId="0" applyFont="1" applyFill="1" applyBorder="1" applyAlignment="1">
      <alignment vertical="top" wrapText="1"/>
    </xf>
    <xf numFmtId="0" fontId="6"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23" fillId="0" borderId="2" xfId="0" applyFont="1" applyFill="1" applyBorder="1" applyAlignment="1">
      <alignment vertical="center" wrapText="1"/>
    </xf>
    <xf numFmtId="0" fontId="17"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27" fillId="0" borderId="0" xfId="0" applyFont="1" applyFill="1" applyBorder="1" applyAlignment="1">
      <alignment horizontal="center" vertical="top" wrapText="1"/>
    </xf>
    <xf numFmtId="0" fontId="27" fillId="0" borderId="0" xfId="0" applyFont="1" applyFill="1" applyBorder="1" applyAlignment="1">
      <alignment horizontal="center" vertical="top"/>
    </xf>
    <xf numFmtId="0" fontId="12" fillId="0" borderId="16" xfId="0" applyFont="1" applyFill="1" applyBorder="1" applyAlignment="1">
      <alignment horizontal="left" vertical="top"/>
    </xf>
    <xf numFmtId="0" fontId="12" fillId="0" borderId="17" xfId="0" applyFont="1" applyFill="1" applyBorder="1" applyAlignment="1">
      <alignment horizontal="left" vertical="top"/>
    </xf>
    <xf numFmtId="0" fontId="12" fillId="0" borderId="20" xfId="0" applyFont="1" applyFill="1" applyBorder="1" applyAlignment="1">
      <alignment horizontal="left" vertical="top"/>
    </xf>
    <xf numFmtId="0" fontId="12" fillId="0" borderId="21" xfId="0" applyFont="1" applyFill="1" applyBorder="1" applyAlignment="1">
      <alignment horizontal="left" vertical="top"/>
    </xf>
    <xf numFmtId="0" fontId="19"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21" xfId="0"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3" fillId="0" borderId="0"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5" fillId="0" borderId="0"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17" xfId="0" applyFont="1" applyFill="1" applyBorder="1" applyAlignment="1">
      <alignment horizontal="left" vertical="top" wrapText="1"/>
    </xf>
    <xf numFmtId="0" fontId="4" fillId="0"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center" vertical="top" wrapText="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2"/>
  <sheetViews>
    <sheetView tabSelected="1" view="pageBreakPreview" topLeftCell="A199" zoomScale="110" zoomScaleNormal="110" zoomScaleSheetLayoutView="110" workbookViewId="0">
      <selection activeCell="A200" sqref="A200:I200"/>
    </sheetView>
  </sheetViews>
  <sheetFormatPr defaultColWidth="9.33203125" defaultRowHeight="12.75" x14ac:dyDescent="0.2"/>
  <cols>
    <col min="1" max="1" width="11.5" customWidth="1"/>
    <col min="2" max="2" width="21.33203125" customWidth="1"/>
    <col min="3" max="3" width="90.1640625" customWidth="1"/>
    <col min="4" max="4" width="9.5" style="13" customWidth="1"/>
    <col min="5" max="5" width="17" style="17" customWidth="1"/>
    <col min="6" max="6" width="7.83203125" style="14" customWidth="1"/>
    <col min="7" max="7" width="18.6640625" style="21" customWidth="1"/>
    <col min="8" max="8" width="18.5" style="21" customWidth="1"/>
    <col min="9" max="9" width="20.6640625" style="17" customWidth="1"/>
    <col min="11" max="11" width="11.1640625" bestFit="1" customWidth="1"/>
    <col min="13" max="13" width="11.1640625" bestFit="1" customWidth="1"/>
    <col min="16" max="16" width="13.6640625" bestFit="1" customWidth="1"/>
  </cols>
  <sheetData>
    <row r="1" spans="1:16" ht="30.75" customHeight="1" x14ac:dyDescent="0.2">
      <c r="A1" s="146" t="s">
        <v>185</v>
      </c>
      <c r="B1" s="147"/>
      <c r="C1" s="147"/>
      <c r="D1" s="147"/>
      <c r="E1" s="147"/>
      <c r="F1" s="147"/>
      <c r="G1" s="147"/>
      <c r="H1" s="147"/>
      <c r="I1" s="147"/>
    </row>
    <row r="2" spans="1:16" ht="15.75" customHeight="1" thickBot="1" x14ac:dyDescent="0.25">
      <c r="A2" s="44"/>
      <c r="B2" s="44"/>
      <c r="C2" s="44"/>
      <c r="D2" s="44"/>
      <c r="E2" s="44"/>
      <c r="F2" s="44"/>
      <c r="G2" s="44"/>
      <c r="H2" s="44"/>
    </row>
    <row r="3" spans="1:16" ht="15.95" customHeight="1" thickBot="1" x14ac:dyDescent="0.25">
      <c r="A3" s="46" t="s">
        <v>169</v>
      </c>
      <c r="B3" s="148" t="s">
        <v>138</v>
      </c>
      <c r="C3" s="149"/>
    </row>
    <row r="4" spans="1:16" ht="46.5" customHeight="1" x14ac:dyDescent="0.2">
      <c r="A4" s="45" t="s">
        <v>0</v>
      </c>
      <c r="B4" s="45" t="s">
        <v>1</v>
      </c>
      <c r="C4" s="45" t="s">
        <v>2</v>
      </c>
      <c r="D4" s="34" t="s">
        <v>3</v>
      </c>
      <c r="E4" s="35" t="s">
        <v>4</v>
      </c>
      <c r="F4" s="36" t="s">
        <v>134</v>
      </c>
      <c r="G4" s="37" t="s">
        <v>137</v>
      </c>
      <c r="H4" s="37" t="s">
        <v>135</v>
      </c>
      <c r="I4" s="35" t="s">
        <v>5</v>
      </c>
      <c r="N4" s="31"/>
      <c r="P4" s="6"/>
    </row>
    <row r="5" spans="1:16" s="30" customFormat="1" ht="36" customHeight="1" thickBot="1" x14ac:dyDescent="0.25">
      <c r="A5" s="40">
        <v>1</v>
      </c>
      <c r="B5" s="68" t="s">
        <v>6</v>
      </c>
      <c r="C5" s="39" t="s">
        <v>7</v>
      </c>
      <c r="D5" s="40">
        <v>250</v>
      </c>
      <c r="E5" s="41">
        <v>0</v>
      </c>
      <c r="F5" s="42"/>
      <c r="G5" s="52">
        <f>PRODUCT(E5,D5)</f>
        <v>0</v>
      </c>
      <c r="H5" s="43">
        <f>PRODUCT(G5,F5)</f>
        <v>0</v>
      </c>
      <c r="I5" s="54">
        <f>SUM(H5,G5)</f>
        <v>0</v>
      </c>
      <c r="N5" s="94"/>
      <c r="P5" s="95"/>
    </row>
    <row r="6" spans="1:16" ht="21.75" customHeight="1" thickBot="1" x14ac:dyDescent="0.25">
      <c r="A6" s="56" t="s">
        <v>136</v>
      </c>
      <c r="B6" s="57"/>
      <c r="C6" s="57"/>
      <c r="D6" s="58"/>
      <c r="E6" s="58"/>
      <c r="F6" s="59"/>
      <c r="G6" s="64">
        <f>SUM(G5)</f>
        <v>0</v>
      </c>
      <c r="H6" s="65"/>
      <c r="I6" s="66">
        <f>SUM(I5)</f>
        <v>0</v>
      </c>
    </row>
    <row r="7" spans="1:16" ht="15.95" customHeight="1" thickBot="1" x14ac:dyDescent="0.25">
      <c r="A7" s="26"/>
    </row>
    <row r="8" spans="1:16" ht="15.95" customHeight="1" x14ac:dyDescent="0.2">
      <c r="A8" s="96" t="s">
        <v>170</v>
      </c>
      <c r="B8" s="150" t="s">
        <v>139</v>
      </c>
      <c r="C8" s="151"/>
    </row>
    <row r="9" spans="1:16" ht="49.5" customHeight="1" x14ac:dyDescent="0.2">
      <c r="A9" s="33" t="s">
        <v>0</v>
      </c>
      <c r="B9" s="33" t="s">
        <v>1</v>
      </c>
      <c r="C9" s="33" t="s">
        <v>2</v>
      </c>
      <c r="D9" s="34" t="s">
        <v>3</v>
      </c>
      <c r="E9" s="35" t="s">
        <v>4</v>
      </c>
      <c r="F9" s="36" t="s">
        <v>134</v>
      </c>
      <c r="G9" s="37" t="s">
        <v>137</v>
      </c>
      <c r="H9" s="37" t="s">
        <v>135</v>
      </c>
      <c r="I9" s="35" t="s">
        <v>5</v>
      </c>
    </row>
    <row r="10" spans="1:16" ht="81.75" customHeight="1" x14ac:dyDescent="0.2">
      <c r="A10" s="40">
        <v>1</v>
      </c>
      <c r="B10" s="100" t="s">
        <v>160</v>
      </c>
      <c r="C10" s="38" t="s">
        <v>8</v>
      </c>
      <c r="D10" s="70">
        <v>250</v>
      </c>
      <c r="E10" s="35">
        <v>0</v>
      </c>
      <c r="F10" s="101"/>
      <c r="G10" s="102">
        <f>PRODUCT(D10,E10)</f>
        <v>0</v>
      </c>
      <c r="H10" s="37">
        <f>PRODUCT(G10,F10)</f>
        <v>0</v>
      </c>
      <c r="I10" s="37">
        <f>SUM(H10,G10)</f>
        <v>0</v>
      </c>
    </row>
    <row r="11" spans="1:16" ht="111" customHeight="1" x14ac:dyDescent="0.2">
      <c r="A11" s="40">
        <v>2</v>
      </c>
      <c r="B11" s="103" t="s">
        <v>160</v>
      </c>
      <c r="C11" s="38" t="s">
        <v>9</v>
      </c>
      <c r="D11" s="70">
        <v>50</v>
      </c>
      <c r="E11" s="35">
        <v>0</v>
      </c>
      <c r="F11" s="101"/>
      <c r="G11" s="102">
        <f t="shared" ref="G11" si="0">PRODUCT(D11,E11)</f>
        <v>0</v>
      </c>
      <c r="H11" s="37">
        <f t="shared" ref="H11" si="1">PRODUCT(G11,F11)</f>
        <v>0</v>
      </c>
      <c r="I11" s="37">
        <f t="shared" ref="I11" si="2">SUM(H11,G11)</f>
        <v>0</v>
      </c>
    </row>
    <row r="12" spans="1:16" ht="52.5" customHeight="1" x14ac:dyDescent="0.2">
      <c r="A12" s="40">
        <v>3</v>
      </c>
      <c r="B12" s="104" t="s">
        <v>10</v>
      </c>
      <c r="C12" s="38" t="s">
        <v>11</v>
      </c>
      <c r="D12" s="70">
        <v>10</v>
      </c>
      <c r="E12" s="35">
        <v>0</v>
      </c>
      <c r="F12" s="101"/>
      <c r="G12" s="102">
        <f>PRODUCT(D12,E12)</f>
        <v>0</v>
      </c>
      <c r="H12" s="37">
        <f>PRODUCT(G12,F12)</f>
        <v>0</v>
      </c>
      <c r="I12" s="37">
        <f>SUM(H12,G12)</f>
        <v>0</v>
      </c>
    </row>
    <row r="13" spans="1:16" ht="48" customHeight="1" x14ac:dyDescent="0.2">
      <c r="A13" s="40">
        <v>4</v>
      </c>
      <c r="B13" s="104" t="s">
        <v>10</v>
      </c>
      <c r="C13" s="38" t="s">
        <v>12</v>
      </c>
      <c r="D13" s="70">
        <v>10</v>
      </c>
      <c r="E13" s="35">
        <v>0</v>
      </c>
      <c r="F13" s="101"/>
      <c r="G13" s="102">
        <f>PRODUCT(D13,E13)</f>
        <v>0</v>
      </c>
      <c r="H13" s="37">
        <f>PRODUCT(G13,F13)</f>
        <v>0</v>
      </c>
      <c r="I13" s="37">
        <f>SUM(H13,G13)</f>
        <v>0</v>
      </c>
    </row>
    <row r="14" spans="1:16" ht="30" customHeight="1" x14ac:dyDescent="0.2">
      <c r="A14" s="45" t="s">
        <v>136</v>
      </c>
      <c r="B14" s="57"/>
      <c r="C14" s="57"/>
      <c r="D14" s="58"/>
      <c r="E14" s="58"/>
      <c r="F14" s="59"/>
      <c r="G14" s="97">
        <f>SUM(G10:G13)</f>
        <v>0</v>
      </c>
      <c r="H14" s="98"/>
      <c r="I14" s="99">
        <f>SUM(I10:I13)</f>
        <v>0</v>
      </c>
    </row>
    <row r="15" spans="1:16" ht="15.95" customHeight="1" x14ac:dyDescent="0.2">
      <c r="A15" s="3"/>
    </row>
    <row r="16" spans="1:16" ht="33.75" customHeight="1" x14ac:dyDescent="0.2">
      <c r="A16" s="153" t="s">
        <v>190</v>
      </c>
      <c r="B16" s="153"/>
      <c r="C16" s="153"/>
      <c r="D16" s="153"/>
      <c r="E16" s="153"/>
      <c r="F16" s="153"/>
      <c r="G16" s="153"/>
      <c r="H16" s="153"/>
      <c r="I16" s="153"/>
    </row>
    <row r="17" spans="1:9" ht="15.95" customHeight="1" thickBot="1" x14ac:dyDescent="0.25">
      <c r="A17" s="3"/>
    </row>
    <row r="18" spans="1:9" ht="15.95" customHeight="1" x14ac:dyDescent="0.2">
      <c r="A18" s="105" t="s">
        <v>171</v>
      </c>
      <c r="B18" s="150" t="s">
        <v>140</v>
      </c>
      <c r="C18" s="151"/>
    </row>
    <row r="19" spans="1:9" ht="51" customHeight="1" x14ac:dyDescent="0.2">
      <c r="A19" s="33" t="s">
        <v>0</v>
      </c>
      <c r="B19" s="33" t="s">
        <v>1</v>
      </c>
      <c r="C19" s="33" t="s">
        <v>2</v>
      </c>
      <c r="D19" s="34" t="s">
        <v>3</v>
      </c>
      <c r="E19" s="35" t="s">
        <v>4</v>
      </c>
      <c r="F19" s="36" t="s">
        <v>134</v>
      </c>
      <c r="G19" s="37" t="s">
        <v>137</v>
      </c>
      <c r="H19" s="37" t="s">
        <v>135</v>
      </c>
      <c r="I19" s="35" t="s">
        <v>5</v>
      </c>
    </row>
    <row r="20" spans="1:9" ht="188.25" customHeight="1" x14ac:dyDescent="0.2">
      <c r="A20" s="68">
        <v>1</v>
      </c>
      <c r="B20" s="68" t="s">
        <v>13</v>
      </c>
      <c r="C20" s="138" t="s">
        <v>202</v>
      </c>
      <c r="D20" s="109">
        <v>1000</v>
      </c>
      <c r="E20" s="35">
        <v>0</v>
      </c>
      <c r="F20" s="101"/>
      <c r="G20" s="102">
        <f>PRODUCT(E20,D20)</f>
        <v>0</v>
      </c>
      <c r="H20" s="102">
        <f>PRODUCT(G20,F20)</f>
        <v>0</v>
      </c>
      <c r="I20" s="110">
        <f>SUM(H20,G20)</f>
        <v>0</v>
      </c>
    </row>
    <row r="21" spans="1:9" ht="189.75" customHeight="1" x14ac:dyDescent="0.2">
      <c r="A21" s="40">
        <v>2</v>
      </c>
      <c r="B21" s="68" t="s">
        <v>14</v>
      </c>
      <c r="C21" s="138" t="s">
        <v>207</v>
      </c>
      <c r="D21" s="70">
        <v>9500</v>
      </c>
      <c r="E21" s="35">
        <v>0</v>
      </c>
      <c r="F21" s="101"/>
      <c r="G21" s="102">
        <f t="shared" ref="G21:G22" si="3">PRODUCT(E21,D21)</f>
        <v>0</v>
      </c>
      <c r="H21" s="102">
        <f t="shared" ref="H21:H22" si="4">PRODUCT(G21,F21)</f>
        <v>0</v>
      </c>
      <c r="I21" s="110">
        <f t="shared" ref="I21:I22" si="5">SUM(H21,G21)</f>
        <v>0</v>
      </c>
    </row>
    <row r="22" spans="1:9" ht="189.75" customHeight="1" x14ac:dyDescent="0.2">
      <c r="A22" s="40">
        <v>3</v>
      </c>
      <c r="B22" s="68" t="s">
        <v>15</v>
      </c>
      <c r="C22" s="126" t="s">
        <v>203</v>
      </c>
      <c r="D22" s="70">
        <v>1500</v>
      </c>
      <c r="E22" s="35">
        <v>0</v>
      </c>
      <c r="F22" s="101"/>
      <c r="G22" s="102">
        <f t="shared" si="3"/>
        <v>0</v>
      </c>
      <c r="H22" s="102">
        <f t="shared" si="4"/>
        <v>0</v>
      </c>
      <c r="I22" s="110">
        <f t="shared" si="5"/>
        <v>0</v>
      </c>
    </row>
    <row r="23" spans="1:9" ht="15" customHeight="1" x14ac:dyDescent="0.2">
      <c r="A23" s="47" t="s">
        <v>136</v>
      </c>
      <c r="B23" s="57"/>
      <c r="C23" s="57"/>
      <c r="D23" s="58"/>
      <c r="E23" s="58"/>
      <c r="F23" s="59"/>
      <c r="G23" s="32">
        <f>SUM(G20:G22)</f>
        <v>0</v>
      </c>
      <c r="H23" s="106"/>
      <c r="I23" s="107">
        <f>SUM(I20:I22)</f>
        <v>0</v>
      </c>
    </row>
    <row r="24" spans="1:9" ht="15.95" customHeight="1" x14ac:dyDescent="0.2">
      <c r="A24" s="3"/>
    </row>
    <row r="25" spans="1:9" ht="27.75" customHeight="1" x14ac:dyDescent="0.2">
      <c r="A25" s="152" t="s">
        <v>199</v>
      </c>
      <c r="B25" s="152"/>
      <c r="C25" s="152"/>
      <c r="D25" s="152"/>
      <c r="E25" s="152"/>
      <c r="F25" s="152"/>
      <c r="G25" s="152"/>
      <c r="H25" s="152"/>
      <c r="I25" s="152"/>
    </row>
    <row r="26" spans="1:9" ht="15.95" customHeight="1" thickBot="1" x14ac:dyDescent="0.25">
      <c r="A26" s="3"/>
    </row>
    <row r="27" spans="1:9" ht="15.95" customHeight="1" thickBot="1" x14ac:dyDescent="0.25">
      <c r="A27" s="48" t="s">
        <v>172</v>
      </c>
      <c r="B27" s="154" t="s">
        <v>142</v>
      </c>
      <c r="C27" s="155"/>
    </row>
    <row r="28" spans="1:9" ht="56.1" customHeight="1" x14ac:dyDescent="0.2">
      <c r="A28" s="111" t="s">
        <v>16</v>
      </c>
      <c r="B28" s="112" t="s">
        <v>123</v>
      </c>
      <c r="C28" s="67" t="s">
        <v>17</v>
      </c>
      <c r="D28" s="113" t="s">
        <v>18</v>
      </c>
      <c r="E28" s="74" t="s">
        <v>4</v>
      </c>
      <c r="F28" s="114" t="s">
        <v>19</v>
      </c>
      <c r="G28" s="115" t="s">
        <v>137</v>
      </c>
      <c r="H28" s="116" t="s">
        <v>135</v>
      </c>
      <c r="I28" s="74" t="s">
        <v>5</v>
      </c>
    </row>
    <row r="29" spans="1:9" ht="134.25" customHeight="1" x14ac:dyDescent="0.2">
      <c r="A29" s="127">
        <v>1</v>
      </c>
      <c r="B29" s="128" t="s">
        <v>141</v>
      </c>
      <c r="C29" s="140" t="s">
        <v>209</v>
      </c>
      <c r="D29" s="70">
        <v>5</v>
      </c>
      <c r="E29" s="35">
        <v>0</v>
      </c>
      <c r="F29" s="101"/>
      <c r="G29" s="102">
        <f>PRODUCT(E29,D29)</f>
        <v>0</v>
      </c>
      <c r="H29" s="102">
        <f>PRODUCT(G29,F29)</f>
        <v>0</v>
      </c>
      <c r="I29" s="35">
        <f>SUM(G29,H29)</f>
        <v>0</v>
      </c>
    </row>
    <row r="30" spans="1:9" ht="156" customHeight="1" x14ac:dyDescent="0.2">
      <c r="A30" s="127">
        <v>2</v>
      </c>
      <c r="B30" s="68" t="s">
        <v>124</v>
      </c>
      <c r="C30" s="117" t="s">
        <v>208</v>
      </c>
      <c r="D30" s="70">
        <v>1</v>
      </c>
      <c r="E30" s="35">
        <v>0</v>
      </c>
      <c r="F30" s="101"/>
      <c r="G30" s="102">
        <f t="shared" ref="G30:G41" si="6">PRODUCT(E30,D30)</f>
        <v>0</v>
      </c>
      <c r="H30" s="102">
        <f t="shared" ref="H30:H41" si="7">PRODUCT(G30,F30)</f>
        <v>0</v>
      </c>
      <c r="I30" s="35">
        <f t="shared" ref="I30:I41" si="8">SUM(G30,H30)</f>
        <v>0</v>
      </c>
    </row>
    <row r="31" spans="1:9" ht="141.75" customHeight="1" x14ac:dyDescent="0.2">
      <c r="A31" s="127">
        <v>3</v>
      </c>
      <c r="B31" s="104" t="s">
        <v>125</v>
      </c>
      <c r="C31" s="118" t="s">
        <v>210</v>
      </c>
      <c r="D31" s="70">
        <v>8</v>
      </c>
      <c r="E31" s="35">
        <v>0</v>
      </c>
      <c r="F31" s="101"/>
      <c r="G31" s="102">
        <f t="shared" si="6"/>
        <v>0</v>
      </c>
      <c r="H31" s="102">
        <f t="shared" si="7"/>
        <v>0</v>
      </c>
      <c r="I31" s="35">
        <f t="shared" si="8"/>
        <v>0</v>
      </c>
    </row>
    <row r="32" spans="1:9" ht="137.25" customHeight="1" x14ac:dyDescent="0.2">
      <c r="A32" s="127">
        <v>4</v>
      </c>
      <c r="B32" s="104" t="s">
        <v>125</v>
      </c>
      <c r="C32" s="139" t="s">
        <v>211</v>
      </c>
      <c r="D32" s="70">
        <v>2</v>
      </c>
      <c r="E32" s="35">
        <v>0</v>
      </c>
      <c r="F32" s="101"/>
      <c r="G32" s="102">
        <f t="shared" si="6"/>
        <v>0</v>
      </c>
      <c r="H32" s="102">
        <f t="shared" si="7"/>
        <v>0</v>
      </c>
      <c r="I32" s="35">
        <f t="shared" si="8"/>
        <v>0</v>
      </c>
    </row>
    <row r="33" spans="1:9" ht="103.5" customHeight="1" x14ac:dyDescent="0.2">
      <c r="A33" s="127">
        <v>5</v>
      </c>
      <c r="B33" s="68" t="s">
        <v>126</v>
      </c>
      <c r="C33" s="108" t="s">
        <v>212</v>
      </c>
      <c r="D33" s="70">
        <v>13</v>
      </c>
      <c r="E33" s="35">
        <v>0</v>
      </c>
      <c r="F33" s="101"/>
      <c r="G33" s="102">
        <f t="shared" si="6"/>
        <v>0</v>
      </c>
      <c r="H33" s="102">
        <f t="shared" si="7"/>
        <v>0</v>
      </c>
      <c r="I33" s="35">
        <f t="shared" si="8"/>
        <v>0</v>
      </c>
    </row>
    <row r="34" spans="1:9" ht="116.25" customHeight="1" x14ac:dyDescent="0.2">
      <c r="A34" s="127">
        <v>6</v>
      </c>
      <c r="B34" s="68" t="s">
        <v>127</v>
      </c>
      <c r="C34" s="140" t="s">
        <v>213</v>
      </c>
      <c r="D34" s="70">
        <v>10</v>
      </c>
      <c r="E34" s="35">
        <v>0</v>
      </c>
      <c r="F34" s="101"/>
      <c r="G34" s="102">
        <f t="shared" si="6"/>
        <v>0</v>
      </c>
      <c r="H34" s="102">
        <f t="shared" si="7"/>
        <v>0</v>
      </c>
      <c r="I34" s="35">
        <f t="shared" si="8"/>
        <v>0</v>
      </c>
    </row>
    <row r="35" spans="1:9" ht="130.5" customHeight="1" x14ac:dyDescent="0.2">
      <c r="A35" s="127">
        <v>7</v>
      </c>
      <c r="B35" s="68" t="s">
        <v>128</v>
      </c>
      <c r="C35" s="108" t="s">
        <v>214</v>
      </c>
      <c r="D35" s="70">
        <v>2</v>
      </c>
      <c r="E35" s="35">
        <v>0</v>
      </c>
      <c r="F35" s="101"/>
      <c r="G35" s="102">
        <f t="shared" si="6"/>
        <v>0</v>
      </c>
      <c r="H35" s="102">
        <f t="shared" si="7"/>
        <v>0</v>
      </c>
      <c r="I35" s="35">
        <f t="shared" si="8"/>
        <v>0</v>
      </c>
    </row>
    <row r="36" spans="1:9" ht="143.25" customHeight="1" x14ac:dyDescent="0.2">
      <c r="A36" s="127">
        <v>8</v>
      </c>
      <c r="B36" s="104" t="s">
        <v>129</v>
      </c>
      <c r="C36" s="140" t="s">
        <v>215</v>
      </c>
      <c r="D36" s="70">
        <v>4</v>
      </c>
      <c r="E36" s="35">
        <v>0</v>
      </c>
      <c r="F36" s="101"/>
      <c r="G36" s="102">
        <f t="shared" si="6"/>
        <v>0</v>
      </c>
      <c r="H36" s="102">
        <f t="shared" si="7"/>
        <v>0</v>
      </c>
      <c r="I36" s="35">
        <f t="shared" si="8"/>
        <v>0</v>
      </c>
    </row>
    <row r="37" spans="1:9" ht="115.5" customHeight="1" x14ac:dyDescent="0.2">
      <c r="A37" s="127">
        <v>9</v>
      </c>
      <c r="B37" s="68" t="s">
        <v>130</v>
      </c>
      <c r="C37" s="118" t="s">
        <v>216</v>
      </c>
      <c r="D37" s="70">
        <v>5</v>
      </c>
      <c r="E37" s="35">
        <v>0</v>
      </c>
      <c r="F37" s="101"/>
      <c r="G37" s="102">
        <f t="shared" si="6"/>
        <v>0</v>
      </c>
      <c r="H37" s="102">
        <f t="shared" si="7"/>
        <v>0</v>
      </c>
      <c r="I37" s="35">
        <f t="shared" si="8"/>
        <v>0</v>
      </c>
    </row>
    <row r="38" spans="1:9" ht="93" customHeight="1" x14ac:dyDescent="0.2">
      <c r="A38" s="127">
        <v>10</v>
      </c>
      <c r="B38" s="68" t="s">
        <v>130</v>
      </c>
      <c r="C38" s="108" t="s">
        <v>217</v>
      </c>
      <c r="D38" s="70">
        <v>2</v>
      </c>
      <c r="E38" s="35">
        <v>0</v>
      </c>
      <c r="F38" s="101"/>
      <c r="G38" s="102">
        <f t="shared" si="6"/>
        <v>0</v>
      </c>
      <c r="H38" s="102">
        <f t="shared" si="7"/>
        <v>0</v>
      </c>
      <c r="I38" s="35">
        <f t="shared" si="8"/>
        <v>0</v>
      </c>
    </row>
    <row r="39" spans="1:9" ht="104.25" customHeight="1" x14ac:dyDescent="0.2">
      <c r="A39" s="127">
        <v>11</v>
      </c>
      <c r="B39" s="68" t="s">
        <v>131</v>
      </c>
      <c r="C39" s="118" t="s">
        <v>220</v>
      </c>
      <c r="D39" s="70">
        <v>1</v>
      </c>
      <c r="E39" s="35">
        <v>0</v>
      </c>
      <c r="F39" s="101"/>
      <c r="G39" s="102">
        <f t="shared" si="6"/>
        <v>0</v>
      </c>
      <c r="H39" s="102">
        <f t="shared" si="7"/>
        <v>0</v>
      </c>
      <c r="I39" s="35">
        <f t="shared" si="8"/>
        <v>0</v>
      </c>
    </row>
    <row r="40" spans="1:9" ht="150" customHeight="1" x14ac:dyDescent="0.2">
      <c r="A40" s="127">
        <v>12</v>
      </c>
      <c r="B40" s="68" t="s">
        <v>132</v>
      </c>
      <c r="C40" s="118" t="s">
        <v>218</v>
      </c>
      <c r="D40" s="70">
        <v>1</v>
      </c>
      <c r="E40" s="35">
        <v>0</v>
      </c>
      <c r="F40" s="101"/>
      <c r="G40" s="102">
        <f t="shared" si="6"/>
        <v>0</v>
      </c>
      <c r="H40" s="102">
        <f t="shared" si="7"/>
        <v>0</v>
      </c>
      <c r="I40" s="35">
        <f t="shared" si="8"/>
        <v>0</v>
      </c>
    </row>
    <row r="41" spans="1:9" ht="118.5" customHeight="1" x14ac:dyDescent="0.2">
      <c r="A41" s="127">
        <v>13</v>
      </c>
      <c r="B41" s="68" t="s">
        <v>133</v>
      </c>
      <c r="C41" s="118" t="s">
        <v>219</v>
      </c>
      <c r="D41" s="119">
        <v>8</v>
      </c>
      <c r="E41" s="35">
        <v>0</v>
      </c>
      <c r="F41" s="101"/>
      <c r="G41" s="102">
        <f t="shared" si="6"/>
        <v>0</v>
      </c>
      <c r="H41" s="102">
        <f t="shared" si="7"/>
        <v>0</v>
      </c>
      <c r="I41" s="35">
        <f t="shared" si="8"/>
        <v>0</v>
      </c>
    </row>
    <row r="42" spans="1:9" ht="27" customHeight="1" x14ac:dyDescent="0.2">
      <c r="A42" s="45" t="s">
        <v>136</v>
      </c>
      <c r="B42" s="57"/>
      <c r="C42" s="57"/>
      <c r="D42" s="58"/>
      <c r="E42" s="58"/>
      <c r="F42" s="59"/>
      <c r="G42" s="32">
        <f>SUM(G29:G41)</f>
        <v>0</v>
      </c>
      <c r="H42" s="106"/>
      <c r="I42" s="107">
        <f>SUM(I29:I41)</f>
        <v>0</v>
      </c>
    </row>
    <row r="43" spans="1:9" ht="12.95" customHeight="1" thickBot="1" x14ac:dyDescent="0.25">
      <c r="A43" s="3"/>
    </row>
    <row r="44" spans="1:9" ht="15.95" customHeight="1" x14ac:dyDescent="0.2">
      <c r="A44" s="71" t="s">
        <v>173</v>
      </c>
      <c r="B44" s="156" t="s">
        <v>143</v>
      </c>
      <c r="C44" s="157"/>
    </row>
    <row r="45" spans="1:9" ht="51" customHeight="1" x14ac:dyDescent="0.2">
      <c r="A45" s="33" t="s">
        <v>0</v>
      </c>
      <c r="B45" s="33" t="s">
        <v>1</v>
      </c>
      <c r="C45" s="33" t="s">
        <v>2</v>
      </c>
      <c r="D45" s="34" t="s">
        <v>3</v>
      </c>
      <c r="E45" s="35" t="s">
        <v>4</v>
      </c>
      <c r="F45" s="36" t="s">
        <v>134</v>
      </c>
      <c r="G45" s="37" t="s">
        <v>137</v>
      </c>
      <c r="H45" s="37" t="s">
        <v>135</v>
      </c>
      <c r="I45" s="35" t="s">
        <v>5</v>
      </c>
    </row>
    <row r="46" spans="1:9" ht="85.5" customHeight="1" x14ac:dyDescent="0.2">
      <c r="A46" s="40">
        <v>1</v>
      </c>
      <c r="B46" s="68" t="s">
        <v>20</v>
      </c>
      <c r="C46" s="118" t="s">
        <v>162</v>
      </c>
      <c r="D46" s="70">
        <v>10</v>
      </c>
      <c r="E46" s="35">
        <v>0</v>
      </c>
      <c r="F46" s="101"/>
      <c r="G46" s="102">
        <f>PRODUCT(E46,D46)</f>
        <v>0</v>
      </c>
      <c r="H46" s="37">
        <f>PRODUCT(G46,F46)</f>
        <v>0</v>
      </c>
      <c r="I46" s="35">
        <f>SUM(H46,G46)</f>
        <v>0</v>
      </c>
    </row>
    <row r="47" spans="1:9" ht="99.75" customHeight="1" x14ac:dyDescent="0.2">
      <c r="A47" s="40">
        <v>2</v>
      </c>
      <c r="B47" s="68" t="s">
        <v>20</v>
      </c>
      <c r="C47" s="137" t="s">
        <v>224</v>
      </c>
      <c r="D47" s="70">
        <v>5</v>
      </c>
      <c r="E47" s="35">
        <v>0</v>
      </c>
      <c r="F47" s="101"/>
      <c r="G47" s="102">
        <f t="shared" ref="G47:G49" si="9">PRODUCT(E47,D47)</f>
        <v>0</v>
      </c>
      <c r="H47" s="37">
        <f t="shared" ref="H47:H49" si="10">PRODUCT(G47,F47)</f>
        <v>0</v>
      </c>
      <c r="I47" s="35">
        <f t="shared" ref="I47:I49" si="11">SUM(H47,G47)</f>
        <v>0</v>
      </c>
    </row>
    <row r="48" spans="1:9" ht="96" customHeight="1" x14ac:dyDescent="0.2">
      <c r="A48" s="68">
        <v>3</v>
      </c>
      <c r="B48" s="68" t="s">
        <v>20</v>
      </c>
      <c r="C48" s="69" t="s">
        <v>21</v>
      </c>
      <c r="D48" s="70">
        <v>20</v>
      </c>
      <c r="E48" s="35">
        <v>0</v>
      </c>
      <c r="F48" s="101"/>
      <c r="G48" s="102">
        <f t="shared" si="9"/>
        <v>0</v>
      </c>
      <c r="H48" s="37">
        <f t="shared" si="10"/>
        <v>0</v>
      </c>
      <c r="I48" s="35">
        <f t="shared" si="11"/>
        <v>0</v>
      </c>
    </row>
    <row r="49" spans="1:9" ht="88.5" customHeight="1" x14ac:dyDescent="0.2">
      <c r="A49" s="40">
        <v>4</v>
      </c>
      <c r="B49" s="68" t="s">
        <v>22</v>
      </c>
      <c r="C49" s="118" t="s">
        <v>225</v>
      </c>
      <c r="D49" s="70">
        <v>20</v>
      </c>
      <c r="E49" s="35">
        <v>0</v>
      </c>
      <c r="F49" s="101"/>
      <c r="G49" s="102">
        <f t="shared" si="9"/>
        <v>0</v>
      </c>
      <c r="H49" s="37">
        <f t="shared" si="10"/>
        <v>0</v>
      </c>
      <c r="I49" s="35">
        <f t="shared" si="11"/>
        <v>0</v>
      </c>
    </row>
    <row r="50" spans="1:9" ht="24" customHeight="1" thickBot="1" x14ac:dyDescent="0.25">
      <c r="A50" s="120" t="s">
        <v>136</v>
      </c>
      <c r="B50" s="57"/>
      <c r="C50" s="57"/>
      <c r="D50" s="58"/>
      <c r="E50" s="58"/>
      <c r="F50" s="59"/>
      <c r="G50" s="121">
        <f>SUM(G46:G49)</f>
        <v>0</v>
      </c>
      <c r="H50" s="55"/>
      <c r="I50" s="122">
        <f>SUM(I46:I49)</f>
        <v>0</v>
      </c>
    </row>
    <row r="51" spans="1:9" ht="12.95" customHeight="1" thickBot="1" x14ac:dyDescent="0.25">
      <c r="A51" s="3"/>
    </row>
    <row r="52" spans="1:9" ht="15.75" customHeight="1" x14ac:dyDescent="0.2">
      <c r="A52" s="71" t="s">
        <v>174</v>
      </c>
      <c r="B52" s="156" t="s">
        <v>144</v>
      </c>
      <c r="C52" s="157"/>
    </row>
    <row r="53" spans="1:9" ht="50.25" customHeight="1" x14ac:dyDescent="0.2">
      <c r="A53" s="33" t="s">
        <v>0</v>
      </c>
      <c r="B53" s="77" t="s">
        <v>1</v>
      </c>
      <c r="C53" s="33" t="s">
        <v>122</v>
      </c>
      <c r="D53" s="34" t="s">
        <v>121</v>
      </c>
      <c r="E53" s="35" t="s">
        <v>4</v>
      </c>
      <c r="F53" s="36" t="s">
        <v>134</v>
      </c>
      <c r="G53" s="37" t="s">
        <v>137</v>
      </c>
      <c r="H53" s="37" t="s">
        <v>135</v>
      </c>
      <c r="I53" s="35" t="s">
        <v>5</v>
      </c>
    </row>
    <row r="54" spans="1:9" ht="108" customHeight="1" x14ac:dyDescent="0.2">
      <c r="A54" s="40">
        <v>1</v>
      </c>
      <c r="B54" s="68" t="s">
        <v>23</v>
      </c>
      <c r="C54" s="108" t="s">
        <v>191</v>
      </c>
      <c r="D54" s="70">
        <v>150</v>
      </c>
      <c r="E54" s="35">
        <v>0</v>
      </c>
      <c r="F54" s="101"/>
      <c r="G54" s="102">
        <f>PRODUCT(E54,D54)</f>
        <v>0</v>
      </c>
      <c r="H54" s="102">
        <f>PRODUCT(G54,F54)</f>
        <v>0</v>
      </c>
      <c r="I54" s="35">
        <f>SUM(H54,G54)</f>
        <v>0</v>
      </c>
    </row>
    <row r="55" spans="1:9" ht="77.25" customHeight="1" x14ac:dyDescent="0.2">
      <c r="A55" s="40">
        <v>2</v>
      </c>
      <c r="B55" s="68" t="s">
        <v>24</v>
      </c>
      <c r="C55" s="108" t="s">
        <v>192</v>
      </c>
      <c r="D55" s="70">
        <v>100</v>
      </c>
      <c r="E55" s="35">
        <v>0</v>
      </c>
      <c r="F55" s="101"/>
      <c r="G55" s="102">
        <f t="shared" ref="G55:G58" si="12">PRODUCT(E55,D55)</f>
        <v>0</v>
      </c>
      <c r="H55" s="102">
        <f t="shared" ref="H55:H58" si="13">PRODUCT(G55,F55)</f>
        <v>0</v>
      </c>
      <c r="I55" s="35">
        <f t="shared" ref="I55:I58" si="14">SUM(H55,G55)</f>
        <v>0</v>
      </c>
    </row>
    <row r="56" spans="1:9" ht="48" customHeight="1" x14ac:dyDescent="0.2">
      <c r="A56" s="40">
        <v>3</v>
      </c>
      <c r="B56" s="104" t="s">
        <v>25</v>
      </c>
      <c r="C56" s="108" t="s">
        <v>204</v>
      </c>
      <c r="D56" s="70">
        <v>50</v>
      </c>
      <c r="E56" s="35">
        <v>0</v>
      </c>
      <c r="F56" s="101"/>
      <c r="G56" s="102">
        <f t="shared" si="12"/>
        <v>0</v>
      </c>
      <c r="H56" s="102">
        <f t="shared" si="13"/>
        <v>0</v>
      </c>
      <c r="I56" s="35">
        <f t="shared" si="14"/>
        <v>0</v>
      </c>
    </row>
    <row r="57" spans="1:9" ht="75" customHeight="1" x14ac:dyDescent="0.2">
      <c r="A57" s="40">
        <v>4</v>
      </c>
      <c r="B57" s="68" t="s">
        <v>26</v>
      </c>
      <c r="C57" s="123" t="s">
        <v>193</v>
      </c>
      <c r="D57" s="70">
        <v>100</v>
      </c>
      <c r="E57" s="35">
        <v>0</v>
      </c>
      <c r="F57" s="101"/>
      <c r="G57" s="102">
        <f t="shared" si="12"/>
        <v>0</v>
      </c>
      <c r="H57" s="102">
        <f t="shared" si="13"/>
        <v>0</v>
      </c>
      <c r="I57" s="35">
        <f t="shared" si="14"/>
        <v>0</v>
      </c>
    </row>
    <row r="58" spans="1:9" ht="86.25" customHeight="1" x14ac:dyDescent="0.2">
      <c r="A58" s="40">
        <v>5</v>
      </c>
      <c r="B58" s="68" t="s">
        <v>26</v>
      </c>
      <c r="C58" s="123" t="s">
        <v>194</v>
      </c>
      <c r="D58" s="70">
        <v>100</v>
      </c>
      <c r="E58" s="35">
        <v>0</v>
      </c>
      <c r="F58" s="101"/>
      <c r="G58" s="102">
        <f t="shared" si="12"/>
        <v>0</v>
      </c>
      <c r="H58" s="102">
        <f t="shared" si="13"/>
        <v>0</v>
      </c>
      <c r="I58" s="35">
        <f t="shared" si="14"/>
        <v>0</v>
      </c>
    </row>
    <row r="59" spans="1:9" ht="27" customHeight="1" thickBot="1" x14ac:dyDescent="0.25">
      <c r="A59" s="120" t="s">
        <v>136</v>
      </c>
      <c r="B59" s="57"/>
      <c r="C59" s="57"/>
      <c r="D59" s="58"/>
      <c r="E59" s="58"/>
      <c r="F59" s="59"/>
      <c r="G59" s="32">
        <f>SUM(G54:G58)</f>
        <v>0</v>
      </c>
      <c r="H59" s="106"/>
      <c r="I59" s="107">
        <f>SUM(I54:I58)</f>
        <v>0</v>
      </c>
    </row>
    <row r="60" spans="1:9" ht="12.95" customHeight="1" x14ac:dyDescent="0.2">
      <c r="A60" s="3"/>
    </row>
    <row r="61" spans="1:9" ht="15.95" customHeight="1" x14ac:dyDescent="0.2">
      <c r="A61" s="160" t="s">
        <v>186</v>
      </c>
      <c r="B61" s="152"/>
      <c r="C61" s="152"/>
      <c r="D61" s="152"/>
      <c r="E61" s="152"/>
      <c r="F61" s="152"/>
      <c r="G61" s="152"/>
      <c r="H61" s="152"/>
      <c r="I61" s="152"/>
    </row>
    <row r="62" spans="1:9" ht="15.95" customHeight="1" x14ac:dyDescent="0.2">
      <c r="A62" s="158" t="s">
        <v>197</v>
      </c>
      <c r="B62" s="159"/>
      <c r="C62" s="159"/>
      <c r="D62" s="159"/>
      <c r="E62" s="159"/>
      <c r="F62" s="159"/>
      <c r="G62" s="159"/>
      <c r="H62" s="159"/>
      <c r="I62" s="159"/>
    </row>
    <row r="63" spans="1:9" ht="15.95" customHeight="1" thickBot="1" x14ac:dyDescent="0.25"/>
    <row r="64" spans="1:9" ht="15.95" customHeight="1" thickBot="1" x14ac:dyDescent="0.25">
      <c r="A64" s="49" t="s">
        <v>175</v>
      </c>
      <c r="B64" s="154" t="s">
        <v>145</v>
      </c>
      <c r="C64" s="155"/>
    </row>
    <row r="65" spans="1:9" ht="48" customHeight="1" x14ac:dyDescent="0.2">
      <c r="A65" s="47" t="s">
        <v>0</v>
      </c>
      <c r="B65" s="47" t="s">
        <v>1</v>
      </c>
      <c r="C65" s="47" t="s">
        <v>2</v>
      </c>
      <c r="D65" s="1" t="s">
        <v>3</v>
      </c>
      <c r="E65" s="7" t="s">
        <v>4</v>
      </c>
      <c r="F65" s="15" t="s">
        <v>134</v>
      </c>
      <c r="G65" s="27" t="s">
        <v>137</v>
      </c>
      <c r="H65" s="22" t="s">
        <v>135</v>
      </c>
      <c r="I65" s="7" t="s">
        <v>5</v>
      </c>
    </row>
    <row r="66" spans="1:9" ht="61.5" customHeight="1" x14ac:dyDescent="0.2">
      <c r="A66" s="129">
        <v>1</v>
      </c>
      <c r="B66" s="130" t="s">
        <v>27</v>
      </c>
      <c r="C66" s="124" t="s">
        <v>221</v>
      </c>
      <c r="D66" s="50">
        <v>10000</v>
      </c>
      <c r="E66" s="7">
        <v>0</v>
      </c>
      <c r="F66" s="16"/>
      <c r="G66" s="28">
        <f>PRODUCT(E66,D66)</f>
        <v>0</v>
      </c>
      <c r="H66" s="23">
        <f>PRODUCT(G66,F66)</f>
        <v>0</v>
      </c>
      <c r="I66" s="19">
        <f>SUM(H66,G66)</f>
        <v>0</v>
      </c>
    </row>
    <row r="67" spans="1:9" ht="18.75" customHeight="1" x14ac:dyDescent="0.2">
      <c r="A67" s="10" t="s">
        <v>136</v>
      </c>
      <c r="B67" s="60"/>
      <c r="C67" s="60"/>
      <c r="D67" s="61"/>
      <c r="E67" s="61"/>
      <c r="F67" s="62"/>
      <c r="G67" s="29">
        <f>SUM(G66)</f>
        <v>0</v>
      </c>
      <c r="H67" s="63"/>
      <c r="I67" s="25">
        <f>SUM(I66)</f>
        <v>0</v>
      </c>
    </row>
    <row r="68" spans="1:9" ht="14.1" customHeight="1" thickBot="1" x14ac:dyDescent="0.25">
      <c r="A68" s="3"/>
    </row>
    <row r="69" spans="1:9" ht="15.95" customHeight="1" thickBot="1" x14ac:dyDescent="0.25">
      <c r="A69" s="48" t="s">
        <v>176</v>
      </c>
      <c r="B69" s="161" t="s">
        <v>146</v>
      </c>
      <c r="C69" s="155"/>
    </row>
    <row r="70" spans="1:9" ht="48.75" customHeight="1" x14ac:dyDescent="0.2">
      <c r="A70" s="47" t="s">
        <v>0</v>
      </c>
      <c r="B70" s="47" t="s">
        <v>1</v>
      </c>
      <c r="C70" s="47" t="s">
        <v>2</v>
      </c>
      <c r="D70" s="1" t="s">
        <v>3</v>
      </c>
      <c r="E70" s="7" t="s">
        <v>4</v>
      </c>
      <c r="F70" s="15" t="s">
        <v>134</v>
      </c>
      <c r="G70" s="27" t="s">
        <v>137</v>
      </c>
      <c r="H70" s="22" t="s">
        <v>135</v>
      </c>
      <c r="I70" s="7" t="s">
        <v>5</v>
      </c>
    </row>
    <row r="71" spans="1:9" ht="48.75" customHeight="1" thickBot="1" x14ac:dyDescent="0.25">
      <c r="A71" s="131">
        <v>1</v>
      </c>
      <c r="B71" s="132" t="s">
        <v>28</v>
      </c>
      <c r="C71" s="9" t="s">
        <v>29</v>
      </c>
      <c r="D71" s="2">
        <v>600</v>
      </c>
      <c r="E71" s="7">
        <v>0</v>
      </c>
      <c r="F71" s="16"/>
      <c r="G71" s="73">
        <f>PRODUCT(D71,E71)</f>
        <v>0</v>
      </c>
      <c r="H71" s="23">
        <f>PRODUCT(G71,F71)</f>
        <v>0</v>
      </c>
      <c r="I71" s="78">
        <f>SUM(H71,G71)</f>
        <v>0</v>
      </c>
    </row>
    <row r="72" spans="1:9" ht="21.75" customHeight="1" thickBot="1" x14ac:dyDescent="0.25">
      <c r="A72" s="72" t="s">
        <v>136</v>
      </c>
      <c r="B72" s="60"/>
      <c r="C72" s="60"/>
      <c r="D72" s="61"/>
      <c r="E72" s="61"/>
      <c r="F72" s="62"/>
      <c r="G72" s="53">
        <f>SUM(G71)</f>
        <v>0</v>
      </c>
      <c r="H72" s="76"/>
      <c r="I72" s="75">
        <f>SUM(I71)</f>
        <v>0</v>
      </c>
    </row>
    <row r="73" spans="1:9" ht="12.95" customHeight="1" thickBot="1" x14ac:dyDescent="0.25">
      <c r="A73" s="3"/>
    </row>
    <row r="74" spans="1:9" ht="15.95" customHeight="1" x14ac:dyDescent="0.2">
      <c r="A74" s="71" t="s">
        <v>177</v>
      </c>
      <c r="B74" s="156" t="s">
        <v>147</v>
      </c>
      <c r="C74" s="157"/>
    </row>
    <row r="75" spans="1:9" ht="49.5" customHeight="1" x14ac:dyDescent="0.2">
      <c r="A75" s="33" t="s">
        <v>0</v>
      </c>
      <c r="B75" s="33" t="s">
        <v>1</v>
      </c>
      <c r="C75" s="33" t="s">
        <v>2</v>
      </c>
      <c r="D75" s="34" t="s">
        <v>3</v>
      </c>
      <c r="E75" s="35" t="s">
        <v>4</v>
      </c>
      <c r="F75" s="36" t="s">
        <v>134</v>
      </c>
      <c r="G75" s="37" t="s">
        <v>137</v>
      </c>
      <c r="H75" s="37" t="s">
        <v>135</v>
      </c>
      <c r="I75" s="35" t="s">
        <v>5</v>
      </c>
    </row>
    <row r="76" spans="1:9" ht="48.75" customHeight="1" x14ac:dyDescent="0.2">
      <c r="A76" s="40">
        <v>1</v>
      </c>
      <c r="B76" s="104" t="s">
        <v>30</v>
      </c>
      <c r="C76" s="137" t="s">
        <v>206</v>
      </c>
      <c r="D76" s="70">
        <v>500</v>
      </c>
      <c r="E76" s="35">
        <v>0</v>
      </c>
      <c r="F76" s="101"/>
      <c r="G76" s="102">
        <f>PRODUCT(E76,D76)</f>
        <v>0</v>
      </c>
      <c r="H76" s="102">
        <f>PRODUCT(G76,F76)</f>
        <v>0</v>
      </c>
      <c r="I76" s="110">
        <f>SUM(H76,G76)</f>
        <v>0</v>
      </c>
    </row>
    <row r="77" spans="1:9" ht="29.25" customHeight="1" x14ac:dyDescent="0.2">
      <c r="A77" s="47" t="s">
        <v>136</v>
      </c>
      <c r="B77" s="57"/>
      <c r="C77" s="57"/>
      <c r="D77" s="58"/>
      <c r="E77" s="58"/>
      <c r="F77" s="59"/>
      <c r="G77" s="32">
        <f>SUM(G76)</f>
        <v>0</v>
      </c>
      <c r="H77" s="106"/>
      <c r="I77" s="107">
        <f>SUM(I76)</f>
        <v>0</v>
      </c>
    </row>
    <row r="78" spans="1:9" ht="12.95" customHeight="1" thickBot="1" x14ac:dyDescent="0.25">
      <c r="A78" s="3"/>
    </row>
    <row r="79" spans="1:9" ht="15.95" customHeight="1" thickBot="1" x14ac:dyDescent="0.25">
      <c r="A79" s="48" t="s">
        <v>178</v>
      </c>
      <c r="B79" s="154" t="s">
        <v>148</v>
      </c>
      <c r="C79" s="155"/>
    </row>
    <row r="80" spans="1:9" ht="48.75" customHeight="1" x14ac:dyDescent="0.2">
      <c r="A80" s="47" t="s">
        <v>0</v>
      </c>
      <c r="B80" s="47" t="s">
        <v>1</v>
      </c>
      <c r="C80" s="47" t="s">
        <v>2</v>
      </c>
      <c r="D80" s="1" t="s">
        <v>3</v>
      </c>
      <c r="E80" s="7" t="s">
        <v>4</v>
      </c>
      <c r="F80" s="15" t="s">
        <v>134</v>
      </c>
      <c r="G80" s="27" t="s">
        <v>137</v>
      </c>
      <c r="H80" s="22" t="s">
        <v>135</v>
      </c>
      <c r="I80" s="7" t="s">
        <v>5</v>
      </c>
    </row>
    <row r="81" spans="1:9" ht="51.75" customHeight="1" x14ac:dyDescent="0.2">
      <c r="A81" s="133">
        <v>1</v>
      </c>
      <c r="B81" s="134" t="s">
        <v>161</v>
      </c>
      <c r="C81" s="9" t="s">
        <v>31</v>
      </c>
      <c r="D81" s="2">
        <v>400</v>
      </c>
      <c r="E81" s="7">
        <v>0</v>
      </c>
      <c r="F81" s="16"/>
      <c r="G81" s="28">
        <f>PRODUCT(E81,D81)</f>
        <v>0</v>
      </c>
      <c r="H81" s="23">
        <f>PRODUCT(G81,F81)</f>
        <v>0</v>
      </c>
      <c r="I81" s="19">
        <f>SUM(H81,G81)</f>
        <v>0</v>
      </c>
    </row>
    <row r="82" spans="1:9" ht="21.75" customHeight="1" x14ac:dyDescent="0.2">
      <c r="A82" s="10" t="s">
        <v>136</v>
      </c>
      <c r="B82" s="60"/>
      <c r="C82" s="60"/>
      <c r="D82" s="61"/>
      <c r="E82" s="61"/>
      <c r="F82" s="62"/>
      <c r="G82" s="29">
        <f>SUM(G81)</f>
        <v>0</v>
      </c>
      <c r="H82" s="63"/>
      <c r="I82" s="25">
        <f>SUM(I81)</f>
        <v>0</v>
      </c>
    </row>
    <row r="83" spans="1:9" ht="12.95" customHeight="1" thickBot="1" x14ac:dyDescent="0.25">
      <c r="A83" s="3"/>
    </row>
    <row r="84" spans="1:9" ht="15.95" customHeight="1" thickBot="1" x14ac:dyDescent="0.25">
      <c r="A84" s="48" t="s">
        <v>179</v>
      </c>
      <c r="B84" s="154" t="s">
        <v>149</v>
      </c>
      <c r="C84" s="155"/>
    </row>
    <row r="85" spans="1:9" ht="48" customHeight="1" x14ac:dyDescent="0.2">
      <c r="A85" s="47" t="s">
        <v>0</v>
      </c>
      <c r="B85" s="47" t="s">
        <v>1</v>
      </c>
      <c r="C85" s="47" t="s">
        <v>2</v>
      </c>
      <c r="D85" s="1" t="s">
        <v>3</v>
      </c>
      <c r="E85" s="7" t="s">
        <v>4</v>
      </c>
      <c r="F85" s="15" t="s">
        <v>134</v>
      </c>
      <c r="G85" s="27" t="s">
        <v>137</v>
      </c>
      <c r="H85" s="22" t="s">
        <v>135</v>
      </c>
      <c r="I85" s="7" t="s">
        <v>5</v>
      </c>
    </row>
    <row r="86" spans="1:9" ht="186" customHeight="1" thickBot="1" x14ac:dyDescent="0.25">
      <c r="A86" s="131">
        <v>1</v>
      </c>
      <c r="B86" s="135" t="s">
        <v>32</v>
      </c>
      <c r="C86" s="79" t="s">
        <v>195</v>
      </c>
      <c r="D86" s="80">
        <v>30</v>
      </c>
      <c r="E86" s="74">
        <v>0</v>
      </c>
      <c r="F86" s="81"/>
      <c r="G86" s="73">
        <f>PRODUCT(E86,D86)</f>
        <v>0</v>
      </c>
      <c r="H86" s="82">
        <f>PRODUCT(G86,F86)</f>
        <v>0</v>
      </c>
      <c r="I86" s="74">
        <f>SUM(H86,G86)</f>
        <v>0</v>
      </c>
    </row>
    <row r="87" spans="1:9" ht="25.5" customHeight="1" thickBot="1" x14ac:dyDescent="0.25">
      <c r="A87" s="83" t="s">
        <v>136</v>
      </c>
      <c r="B87" s="84"/>
      <c r="C87" s="84"/>
      <c r="D87" s="85"/>
      <c r="E87" s="85"/>
      <c r="F87" s="86"/>
      <c r="G87" s="87">
        <f>SUM(G86)</f>
        <v>0</v>
      </c>
      <c r="H87" s="88"/>
      <c r="I87" s="89">
        <f>SUM(I86)</f>
        <v>0</v>
      </c>
    </row>
    <row r="88" spans="1:9" ht="15" customHeight="1" thickBot="1" x14ac:dyDescent="0.25">
      <c r="A88" s="3"/>
    </row>
    <row r="89" spans="1:9" ht="15.95" customHeight="1" thickBot="1" x14ac:dyDescent="0.25">
      <c r="A89" s="48" t="s">
        <v>180</v>
      </c>
      <c r="B89" s="154" t="s">
        <v>150</v>
      </c>
      <c r="C89" s="155"/>
    </row>
    <row r="90" spans="1:9" ht="54" customHeight="1" x14ac:dyDescent="0.2">
      <c r="A90" s="47" t="s">
        <v>0</v>
      </c>
      <c r="B90" s="47" t="s">
        <v>1</v>
      </c>
      <c r="C90" s="47" t="s">
        <v>2</v>
      </c>
      <c r="D90" s="1" t="s">
        <v>3</v>
      </c>
      <c r="E90" s="7" t="s">
        <v>4</v>
      </c>
      <c r="F90" s="15" t="s">
        <v>134</v>
      </c>
      <c r="G90" s="27" t="s">
        <v>137</v>
      </c>
      <c r="H90" s="22" t="s">
        <v>135</v>
      </c>
      <c r="I90" s="7" t="s">
        <v>5</v>
      </c>
    </row>
    <row r="91" spans="1:9" ht="168.75" customHeight="1" thickBot="1" x14ac:dyDescent="0.25">
      <c r="A91" s="131">
        <v>1</v>
      </c>
      <c r="B91" s="130" t="s">
        <v>33</v>
      </c>
      <c r="C91" s="124" t="s">
        <v>222</v>
      </c>
      <c r="D91" s="2">
        <v>10</v>
      </c>
      <c r="E91" s="7">
        <v>0</v>
      </c>
      <c r="F91" s="16"/>
      <c r="G91" s="73">
        <f>PRODUCT(D91,E91)</f>
        <v>0</v>
      </c>
      <c r="H91" s="22">
        <f>PRODUCT(G91,F91)</f>
        <v>0</v>
      </c>
      <c r="I91" s="74">
        <f>SUM(H91,G91)</f>
        <v>0</v>
      </c>
    </row>
    <row r="92" spans="1:9" ht="28.5" customHeight="1" thickBot="1" x14ac:dyDescent="0.25">
      <c r="A92" s="72" t="s">
        <v>136</v>
      </c>
      <c r="B92" s="60"/>
      <c r="C92" s="60"/>
      <c r="D92" s="61"/>
      <c r="E92" s="61"/>
      <c r="F92" s="62"/>
      <c r="G92" s="53">
        <f>SUM(G91)</f>
        <v>0</v>
      </c>
      <c r="H92" s="76"/>
      <c r="I92" s="90">
        <f>SUM(I91)</f>
        <v>0</v>
      </c>
    </row>
    <row r="93" spans="1:9" ht="14.1" customHeight="1" thickBot="1" x14ac:dyDescent="0.25">
      <c r="A93" s="3"/>
    </row>
    <row r="94" spans="1:9" ht="15.95" customHeight="1" thickBot="1" x14ac:dyDescent="0.25">
      <c r="A94" s="48" t="s">
        <v>181</v>
      </c>
      <c r="B94" s="154" t="s">
        <v>151</v>
      </c>
      <c r="C94" s="155"/>
    </row>
    <row r="95" spans="1:9" ht="47.25" customHeight="1" x14ac:dyDescent="0.2">
      <c r="A95" s="47" t="s">
        <v>0</v>
      </c>
      <c r="B95" s="47" t="s">
        <v>1</v>
      </c>
      <c r="C95" s="47" t="s">
        <v>2</v>
      </c>
      <c r="D95" s="1" t="s">
        <v>3</v>
      </c>
      <c r="E95" s="7" t="s">
        <v>4</v>
      </c>
      <c r="F95" s="15" t="s">
        <v>134</v>
      </c>
      <c r="G95" s="27" t="s">
        <v>137</v>
      </c>
      <c r="H95" s="22" t="s">
        <v>135</v>
      </c>
      <c r="I95" s="7" t="s">
        <v>5</v>
      </c>
    </row>
    <row r="96" spans="1:9" ht="51.75" customHeight="1" x14ac:dyDescent="0.2">
      <c r="A96" s="129">
        <v>1</v>
      </c>
      <c r="B96" s="132" t="s">
        <v>34</v>
      </c>
      <c r="C96" s="8" t="s">
        <v>35</v>
      </c>
      <c r="D96" s="50">
        <v>30000</v>
      </c>
      <c r="E96" s="7">
        <v>0</v>
      </c>
      <c r="F96" s="16"/>
      <c r="G96" s="28">
        <f>PRODUCT(E96,D96)</f>
        <v>0</v>
      </c>
      <c r="H96" s="24">
        <f>PRODUCT(G96,F96)</f>
        <v>0</v>
      </c>
      <c r="I96" s="7">
        <f>SUM(H96,G96)</f>
        <v>0</v>
      </c>
    </row>
    <row r="97" spans="1:9" ht="24" customHeight="1" x14ac:dyDescent="0.2">
      <c r="A97" s="10" t="s">
        <v>136</v>
      </c>
      <c r="B97" s="60"/>
      <c r="C97" s="60"/>
      <c r="D97" s="61"/>
      <c r="E97" s="61"/>
      <c r="F97" s="62"/>
      <c r="G97" s="29">
        <f>SUM(G96)</f>
        <v>0</v>
      </c>
      <c r="H97" s="63"/>
      <c r="I97" s="7">
        <f>SUM(I96)</f>
        <v>0</v>
      </c>
    </row>
    <row r="98" spans="1:9" ht="12.95" customHeight="1" thickBot="1" x14ac:dyDescent="0.25">
      <c r="A98" s="3"/>
    </row>
    <row r="99" spans="1:9" ht="15.95" customHeight="1" thickBot="1" x14ac:dyDescent="0.25">
      <c r="A99" s="91" t="s">
        <v>182</v>
      </c>
      <c r="B99" s="163" t="s">
        <v>152</v>
      </c>
      <c r="C99" s="164"/>
    </row>
    <row r="100" spans="1:9" ht="50.25" customHeight="1" x14ac:dyDescent="0.2">
      <c r="A100" s="47" t="s">
        <v>0</v>
      </c>
      <c r="B100" s="47" t="s">
        <v>1</v>
      </c>
      <c r="C100" s="47" t="s">
        <v>2</v>
      </c>
      <c r="D100" s="1" t="s">
        <v>3</v>
      </c>
      <c r="E100" s="7" t="s">
        <v>4</v>
      </c>
      <c r="F100" s="15" t="s">
        <v>134</v>
      </c>
      <c r="G100" s="27" t="s">
        <v>137</v>
      </c>
      <c r="H100" s="22" t="s">
        <v>135</v>
      </c>
      <c r="I100" s="7" t="s">
        <v>5</v>
      </c>
    </row>
    <row r="101" spans="1:9" ht="73.5" customHeight="1" x14ac:dyDescent="0.2">
      <c r="A101" s="129">
        <v>1</v>
      </c>
      <c r="B101" s="130" t="s">
        <v>36</v>
      </c>
      <c r="C101" s="143" t="s">
        <v>187</v>
      </c>
      <c r="D101" s="2">
        <v>50</v>
      </c>
      <c r="E101" s="18">
        <v>0</v>
      </c>
      <c r="F101" s="16"/>
      <c r="G101" s="28">
        <f>PRODUCT(E101,D101)</f>
        <v>0</v>
      </c>
      <c r="H101" s="23">
        <f>PRODUCT(G101,F101)</f>
        <v>0</v>
      </c>
      <c r="I101" s="19">
        <f>SUM(H101,G101)</f>
        <v>0</v>
      </c>
    </row>
    <row r="102" spans="1:9" ht="117.75" customHeight="1" x14ac:dyDescent="0.2">
      <c r="A102" s="129">
        <v>2</v>
      </c>
      <c r="B102" s="130" t="s">
        <v>37</v>
      </c>
      <c r="C102" s="142" t="s">
        <v>226</v>
      </c>
      <c r="D102" s="2">
        <v>50</v>
      </c>
      <c r="E102" s="18">
        <v>0</v>
      </c>
      <c r="F102" s="16"/>
      <c r="G102" s="28">
        <f t="shared" ref="G102:G103" si="15">PRODUCT(E102,D102)</f>
        <v>0</v>
      </c>
      <c r="H102" s="23">
        <f t="shared" ref="H102:H103" si="16">PRODUCT(G102,F102)</f>
        <v>0</v>
      </c>
      <c r="I102" s="19">
        <f t="shared" ref="I102:I103" si="17">SUM(H102,G102)</f>
        <v>0</v>
      </c>
    </row>
    <row r="103" spans="1:9" ht="83.25" customHeight="1" x14ac:dyDescent="0.2">
      <c r="A103" s="129">
        <v>3</v>
      </c>
      <c r="B103" s="130" t="s">
        <v>38</v>
      </c>
      <c r="C103" s="141" t="s">
        <v>196</v>
      </c>
      <c r="D103" s="2">
        <v>200</v>
      </c>
      <c r="E103" s="18">
        <v>0</v>
      </c>
      <c r="F103" s="16"/>
      <c r="G103" s="28">
        <f t="shared" si="15"/>
        <v>0</v>
      </c>
      <c r="H103" s="23">
        <f t="shared" si="16"/>
        <v>0</v>
      </c>
      <c r="I103" s="19">
        <f t="shared" si="17"/>
        <v>0</v>
      </c>
    </row>
    <row r="104" spans="1:9" ht="20.25" customHeight="1" x14ac:dyDescent="0.2">
      <c r="A104" s="10" t="s">
        <v>136</v>
      </c>
      <c r="B104" s="60"/>
      <c r="C104" s="60"/>
      <c r="D104" s="61"/>
      <c r="E104" s="61"/>
      <c r="F104" s="62"/>
      <c r="G104" s="29">
        <f>SUM(G101:G103)</f>
        <v>0</v>
      </c>
      <c r="H104" s="63"/>
      <c r="I104" s="25">
        <f>SUM(I101:I103)</f>
        <v>0</v>
      </c>
    </row>
    <row r="105" spans="1:9" ht="12.95" customHeight="1" thickBot="1" x14ac:dyDescent="0.25">
      <c r="A105" s="3"/>
    </row>
    <row r="106" spans="1:9" ht="31.5" customHeight="1" thickBot="1" x14ac:dyDescent="0.25">
      <c r="A106" s="48" t="s">
        <v>183</v>
      </c>
      <c r="B106" s="154" t="s">
        <v>157</v>
      </c>
      <c r="C106" s="155"/>
    </row>
    <row r="107" spans="1:9" ht="48.75" customHeight="1" x14ac:dyDescent="0.2">
      <c r="A107" s="47" t="s">
        <v>0</v>
      </c>
      <c r="B107" s="47" t="s">
        <v>1</v>
      </c>
      <c r="C107" s="47" t="s">
        <v>2</v>
      </c>
      <c r="D107" s="1" t="s">
        <v>3</v>
      </c>
      <c r="E107" s="7" t="s">
        <v>4</v>
      </c>
      <c r="F107" s="15" t="s">
        <v>134</v>
      </c>
      <c r="G107" s="27" t="s">
        <v>137</v>
      </c>
      <c r="H107" s="22" t="s">
        <v>135</v>
      </c>
      <c r="I107" s="7" t="s">
        <v>5</v>
      </c>
    </row>
    <row r="108" spans="1:9" ht="77.25" customHeight="1" x14ac:dyDescent="0.2">
      <c r="A108" s="129">
        <v>1</v>
      </c>
      <c r="B108" s="135" t="s">
        <v>39</v>
      </c>
      <c r="C108" s="9" t="s">
        <v>40</v>
      </c>
      <c r="D108" s="2">
        <v>4</v>
      </c>
      <c r="E108" s="7">
        <v>0</v>
      </c>
      <c r="F108" s="16"/>
      <c r="G108" s="28">
        <f>PRODUCT(E108,D108)</f>
        <v>0</v>
      </c>
      <c r="H108" s="23">
        <f>PRODUCT(G108,F108)</f>
        <v>0</v>
      </c>
      <c r="I108" s="19">
        <f>SUM(G108:H108)</f>
        <v>0</v>
      </c>
    </row>
    <row r="109" spans="1:9" ht="65.25" customHeight="1" x14ac:dyDescent="0.2">
      <c r="A109" s="129">
        <v>2</v>
      </c>
      <c r="B109" s="135" t="s">
        <v>39</v>
      </c>
      <c r="C109" s="9" t="s">
        <v>41</v>
      </c>
      <c r="D109" s="2">
        <v>4</v>
      </c>
      <c r="E109" s="19">
        <v>0</v>
      </c>
      <c r="F109" s="16"/>
      <c r="G109" s="28">
        <f t="shared" ref="G109:G171" si="18">PRODUCT(E109,D109)</f>
        <v>0</v>
      </c>
      <c r="H109" s="23">
        <f t="shared" ref="H109:H171" si="19">PRODUCT(G109,F109)</f>
        <v>0</v>
      </c>
      <c r="I109" s="19">
        <f t="shared" ref="I109:I171" si="20">SUM(G109:H109)</f>
        <v>0</v>
      </c>
    </row>
    <row r="110" spans="1:9" ht="90" customHeight="1" x14ac:dyDescent="0.2">
      <c r="A110" s="129">
        <v>3</v>
      </c>
      <c r="B110" s="135" t="s">
        <v>39</v>
      </c>
      <c r="C110" s="9" t="s">
        <v>42</v>
      </c>
      <c r="D110" s="2">
        <v>4</v>
      </c>
      <c r="E110" s="7">
        <v>0</v>
      </c>
      <c r="F110" s="16"/>
      <c r="G110" s="28">
        <f t="shared" si="18"/>
        <v>0</v>
      </c>
      <c r="H110" s="23">
        <f t="shared" si="19"/>
        <v>0</v>
      </c>
      <c r="I110" s="19">
        <f t="shared" si="20"/>
        <v>0</v>
      </c>
    </row>
    <row r="111" spans="1:9" ht="60.75" customHeight="1" x14ac:dyDescent="0.2">
      <c r="A111" s="129">
        <v>4</v>
      </c>
      <c r="B111" s="135" t="s">
        <v>39</v>
      </c>
      <c r="C111" s="12" t="s">
        <v>155</v>
      </c>
      <c r="D111" s="5">
        <v>4</v>
      </c>
      <c r="E111" s="20">
        <v>0</v>
      </c>
      <c r="F111" s="16"/>
      <c r="G111" s="28">
        <f t="shared" si="18"/>
        <v>0</v>
      </c>
      <c r="H111" s="23">
        <f t="shared" si="19"/>
        <v>0</v>
      </c>
      <c r="I111" s="19">
        <f t="shared" si="20"/>
        <v>0</v>
      </c>
    </row>
    <row r="112" spans="1:9" ht="112.5" customHeight="1" x14ac:dyDescent="0.2">
      <c r="A112" s="129">
        <v>5</v>
      </c>
      <c r="B112" s="135" t="s">
        <v>39</v>
      </c>
      <c r="C112" s="9" t="s">
        <v>43</v>
      </c>
      <c r="D112" s="2">
        <v>4</v>
      </c>
      <c r="E112" s="7">
        <v>0</v>
      </c>
      <c r="F112" s="16"/>
      <c r="G112" s="28">
        <f t="shared" si="18"/>
        <v>0</v>
      </c>
      <c r="H112" s="23">
        <f t="shared" si="19"/>
        <v>0</v>
      </c>
      <c r="I112" s="19">
        <f t="shared" si="20"/>
        <v>0</v>
      </c>
    </row>
    <row r="113" spans="1:9" ht="72.75" customHeight="1" x14ac:dyDescent="0.2">
      <c r="A113" s="129">
        <v>6</v>
      </c>
      <c r="B113" s="135" t="s">
        <v>39</v>
      </c>
      <c r="C113" s="9" t="s">
        <v>44</v>
      </c>
      <c r="D113" s="2">
        <v>4</v>
      </c>
      <c r="E113" s="7">
        <v>0</v>
      </c>
      <c r="F113" s="16"/>
      <c r="G113" s="28">
        <f t="shared" si="18"/>
        <v>0</v>
      </c>
      <c r="H113" s="23">
        <f t="shared" si="19"/>
        <v>0</v>
      </c>
      <c r="I113" s="19">
        <f t="shared" si="20"/>
        <v>0</v>
      </c>
    </row>
    <row r="114" spans="1:9" ht="81" customHeight="1" x14ac:dyDescent="0.2">
      <c r="A114" s="129">
        <v>7</v>
      </c>
      <c r="B114" s="135" t="s">
        <v>39</v>
      </c>
      <c r="C114" s="9" t="s">
        <v>45</v>
      </c>
      <c r="D114" s="2">
        <v>4</v>
      </c>
      <c r="E114" s="7">
        <v>0</v>
      </c>
      <c r="F114" s="16"/>
      <c r="G114" s="28">
        <f t="shared" si="18"/>
        <v>0</v>
      </c>
      <c r="H114" s="23">
        <f t="shared" si="19"/>
        <v>0</v>
      </c>
      <c r="I114" s="19">
        <f t="shared" si="20"/>
        <v>0</v>
      </c>
    </row>
    <row r="115" spans="1:9" ht="55.5" customHeight="1" x14ac:dyDescent="0.2">
      <c r="A115" s="129">
        <v>8</v>
      </c>
      <c r="B115" s="135" t="s">
        <v>39</v>
      </c>
      <c r="C115" s="9" t="s">
        <v>46</v>
      </c>
      <c r="D115" s="2">
        <v>1</v>
      </c>
      <c r="E115" s="7">
        <v>0</v>
      </c>
      <c r="F115" s="16"/>
      <c r="G115" s="28">
        <f t="shared" si="18"/>
        <v>0</v>
      </c>
      <c r="H115" s="23">
        <f t="shared" si="19"/>
        <v>0</v>
      </c>
      <c r="I115" s="19">
        <f t="shared" si="20"/>
        <v>0</v>
      </c>
    </row>
    <row r="116" spans="1:9" ht="81" customHeight="1" x14ac:dyDescent="0.2">
      <c r="A116" s="129">
        <v>9</v>
      </c>
      <c r="B116" s="135" t="s">
        <v>39</v>
      </c>
      <c r="C116" s="9" t="s">
        <v>47</v>
      </c>
      <c r="D116" s="2">
        <v>1</v>
      </c>
      <c r="E116" s="7">
        <v>0</v>
      </c>
      <c r="F116" s="16"/>
      <c r="G116" s="28">
        <f t="shared" si="18"/>
        <v>0</v>
      </c>
      <c r="H116" s="23">
        <f t="shared" si="19"/>
        <v>0</v>
      </c>
      <c r="I116" s="19">
        <f t="shared" si="20"/>
        <v>0</v>
      </c>
    </row>
    <row r="117" spans="1:9" ht="49.5" customHeight="1" x14ac:dyDescent="0.2">
      <c r="A117" s="129">
        <v>10</v>
      </c>
      <c r="B117" s="135" t="s">
        <v>39</v>
      </c>
      <c r="C117" s="9" t="s">
        <v>48</v>
      </c>
      <c r="D117" s="2">
        <v>1</v>
      </c>
      <c r="E117" s="7">
        <v>0</v>
      </c>
      <c r="F117" s="16"/>
      <c r="G117" s="28">
        <f t="shared" si="18"/>
        <v>0</v>
      </c>
      <c r="H117" s="23">
        <f t="shared" si="19"/>
        <v>0</v>
      </c>
      <c r="I117" s="19">
        <f t="shared" si="20"/>
        <v>0</v>
      </c>
    </row>
    <row r="118" spans="1:9" ht="50.25" customHeight="1" x14ac:dyDescent="0.2">
      <c r="A118" s="129">
        <v>11</v>
      </c>
      <c r="B118" s="135" t="s">
        <v>39</v>
      </c>
      <c r="C118" s="9" t="s">
        <v>49</v>
      </c>
      <c r="D118" s="2">
        <v>4</v>
      </c>
      <c r="E118" s="7">
        <v>0</v>
      </c>
      <c r="F118" s="16"/>
      <c r="G118" s="28">
        <f t="shared" si="18"/>
        <v>0</v>
      </c>
      <c r="H118" s="23">
        <f t="shared" si="19"/>
        <v>0</v>
      </c>
      <c r="I118" s="19">
        <f t="shared" si="20"/>
        <v>0</v>
      </c>
    </row>
    <row r="119" spans="1:9" ht="61.5" customHeight="1" x14ac:dyDescent="0.2">
      <c r="A119" s="129">
        <v>12</v>
      </c>
      <c r="B119" s="135" t="s">
        <v>39</v>
      </c>
      <c r="C119" s="9" t="s">
        <v>50</v>
      </c>
      <c r="D119" s="2">
        <v>4</v>
      </c>
      <c r="E119" s="7">
        <v>0</v>
      </c>
      <c r="F119" s="16"/>
      <c r="G119" s="28">
        <f t="shared" si="18"/>
        <v>0</v>
      </c>
      <c r="H119" s="23">
        <f t="shared" si="19"/>
        <v>0</v>
      </c>
      <c r="I119" s="19">
        <f t="shared" si="20"/>
        <v>0</v>
      </c>
    </row>
    <row r="120" spans="1:9" ht="51" customHeight="1" x14ac:dyDescent="0.2">
      <c r="A120" s="129">
        <v>13</v>
      </c>
      <c r="B120" s="135" t="s">
        <v>39</v>
      </c>
      <c r="C120" s="51" t="s">
        <v>163</v>
      </c>
      <c r="D120" s="2">
        <v>4</v>
      </c>
      <c r="E120" s="7">
        <v>0</v>
      </c>
      <c r="F120" s="16"/>
      <c r="G120" s="28">
        <f t="shared" si="18"/>
        <v>0</v>
      </c>
      <c r="H120" s="23">
        <f t="shared" si="19"/>
        <v>0</v>
      </c>
      <c r="I120" s="19">
        <f t="shared" si="20"/>
        <v>0</v>
      </c>
    </row>
    <row r="121" spans="1:9" ht="53.25" customHeight="1" x14ac:dyDescent="0.2">
      <c r="A121" s="129">
        <v>14</v>
      </c>
      <c r="B121" s="135" t="s">
        <v>39</v>
      </c>
      <c r="C121" s="9" t="s">
        <v>51</v>
      </c>
      <c r="D121" s="2">
        <v>4</v>
      </c>
      <c r="E121" s="7">
        <v>0</v>
      </c>
      <c r="F121" s="16"/>
      <c r="G121" s="28">
        <f t="shared" si="18"/>
        <v>0</v>
      </c>
      <c r="H121" s="23">
        <f t="shared" si="19"/>
        <v>0</v>
      </c>
      <c r="I121" s="19">
        <f t="shared" si="20"/>
        <v>0</v>
      </c>
    </row>
    <row r="122" spans="1:9" ht="67.5" customHeight="1" x14ac:dyDescent="0.2">
      <c r="A122" s="129">
        <v>15</v>
      </c>
      <c r="B122" s="135" t="s">
        <v>39</v>
      </c>
      <c r="C122" s="9" t="s">
        <v>52</v>
      </c>
      <c r="D122" s="2">
        <v>1</v>
      </c>
      <c r="E122" s="7">
        <v>0</v>
      </c>
      <c r="F122" s="16"/>
      <c r="G122" s="28">
        <f t="shared" si="18"/>
        <v>0</v>
      </c>
      <c r="H122" s="23">
        <f t="shared" si="19"/>
        <v>0</v>
      </c>
      <c r="I122" s="19">
        <f t="shared" si="20"/>
        <v>0</v>
      </c>
    </row>
    <row r="123" spans="1:9" ht="63" customHeight="1" x14ac:dyDescent="0.2">
      <c r="A123" s="129">
        <v>16</v>
      </c>
      <c r="B123" s="135" t="s">
        <v>39</v>
      </c>
      <c r="C123" s="11" t="s">
        <v>153</v>
      </c>
      <c r="D123" s="2">
        <v>4</v>
      </c>
      <c r="E123" s="7">
        <v>0</v>
      </c>
      <c r="F123" s="16"/>
      <c r="G123" s="28">
        <f t="shared" si="18"/>
        <v>0</v>
      </c>
      <c r="H123" s="23">
        <f t="shared" si="19"/>
        <v>0</v>
      </c>
      <c r="I123" s="19">
        <f t="shared" si="20"/>
        <v>0</v>
      </c>
    </row>
    <row r="124" spans="1:9" ht="77.25" customHeight="1" x14ac:dyDescent="0.2">
      <c r="A124" s="129">
        <v>17</v>
      </c>
      <c r="B124" s="135" t="s">
        <v>39</v>
      </c>
      <c r="C124" s="9" t="s">
        <v>53</v>
      </c>
      <c r="D124" s="2">
        <v>4</v>
      </c>
      <c r="E124" s="7">
        <v>0</v>
      </c>
      <c r="F124" s="16"/>
      <c r="G124" s="28">
        <f t="shared" si="18"/>
        <v>0</v>
      </c>
      <c r="H124" s="23">
        <f t="shared" si="19"/>
        <v>0</v>
      </c>
      <c r="I124" s="19">
        <f t="shared" si="20"/>
        <v>0</v>
      </c>
    </row>
    <row r="125" spans="1:9" ht="63" customHeight="1" x14ac:dyDescent="0.2">
      <c r="A125" s="129">
        <v>18</v>
      </c>
      <c r="B125" s="135" t="s">
        <v>39</v>
      </c>
      <c r="C125" s="11" t="s">
        <v>154</v>
      </c>
      <c r="D125" s="2">
        <v>4</v>
      </c>
      <c r="E125" s="7">
        <v>0</v>
      </c>
      <c r="F125" s="16"/>
      <c r="G125" s="28">
        <f t="shared" si="18"/>
        <v>0</v>
      </c>
      <c r="H125" s="23">
        <f t="shared" si="19"/>
        <v>0</v>
      </c>
      <c r="I125" s="19">
        <f t="shared" si="20"/>
        <v>0</v>
      </c>
    </row>
    <row r="126" spans="1:9" ht="51.75" customHeight="1" x14ac:dyDescent="0.2">
      <c r="A126" s="129">
        <v>19</v>
      </c>
      <c r="B126" s="135" t="s">
        <v>39</v>
      </c>
      <c r="C126" s="9" t="s">
        <v>54</v>
      </c>
      <c r="D126" s="2">
        <v>4</v>
      </c>
      <c r="E126" s="7">
        <v>0</v>
      </c>
      <c r="F126" s="16"/>
      <c r="G126" s="28">
        <f t="shared" si="18"/>
        <v>0</v>
      </c>
      <c r="H126" s="23">
        <f t="shared" si="19"/>
        <v>0</v>
      </c>
      <c r="I126" s="19">
        <f t="shared" si="20"/>
        <v>0</v>
      </c>
    </row>
    <row r="127" spans="1:9" ht="79.5" customHeight="1" x14ac:dyDescent="0.2">
      <c r="A127" s="129">
        <v>20</v>
      </c>
      <c r="B127" s="135" t="s">
        <v>39</v>
      </c>
      <c r="C127" s="9" t="s">
        <v>55</v>
      </c>
      <c r="D127" s="2">
        <v>1</v>
      </c>
      <c r="E127" s="7">
        <v>0</v>
      </c>
      <c r="F127" s="16"/>
      <c r="G127" s="28">
        <f t="shared" si="18"/>
        <v>0</v>
      </c>
      <c r="H127" s="23">
        <f t="shared" si="19"/>
        <v>0</v>
      </c>
      <c r="I127" s="19">
        <f t="shared" si="20"/>
        <v>0</v>
      </c>
    </row>
    <row r="128" spans="1:9" ht="48.75" customHeight="1" x14ac:dyDescent="0.2">
      <c r="A128" s="129">
        <v>21</v>
      </c>
      <c r="B128" s="135" t="s">
        <v>39</v>
      </c>
      <c r="C128" s="9" t="s">
        <v>56</v>
      </c>
      <c r="D128" s="2">
        <v>1</v>
      </c>
      <c r="E128" s="7">
        <v>0</v>
      </c>
      <c r="F128" s="16"/>
      <c r="G128" s="28">
        <f t="shared" si="18"/>
        <v>0</v>
      </c>
      <c r="H128" s="23">
        <f t="shared" si="19"/>
        <v>0</v>
      </c>
      <c r="I128" s="19">
        <f t="shared" si="20"/>
        <v>0</v>
      </c>
    </row>
    <row r="129" spans="1:9" ht="63.75" customHeight="1" x14ac:dyDescent="0.2">
      <c r="A129" s="129">
        <v>22</v>
      </c>
      <c r="B129" s="135" t="s">
        <v>39</v>
      </c>
      <c r="C129" s="9" t="s">
        <v>57</v>
      </c>
      <c r="D129" s="2">
        <v>2</v>
      </c>
      <c r="E129" s="7">
        <v>0</v>
      </c>
      <c r="F129" s="16"/>
      <c r="G129" s="28">
        <f t="shared" si="18"/>
        <v>0</v>
      </c>
      <c r="H129" s="23">
        <f t="shared" si="19"/>
        <v>0</v>
      </c>
      <c r="I129" s="19">
        <f t="shared" si="20"/>
        <v>0</v>
      </c>
    </row>
    <row r="130" spans="1:9" ht="63.75" customHeight="1" x14ac:dyDescent="0.2">
      <c r="A130" s="129">
        <v>23</v>
      </c>
      <c r="B130" s="135" t="s">
        <v>39</v>
      </c>
      <c r="C130" s="9" t="s">
        <v>58</v>
      </c>
      <c r="D130" s="2">
        <v>2</v>
      </c>
      <c r="E130" s="7">
        <v>0</v>
      </c>
      <c r="F130" s="16"/>
      <c r="G130" s="28">
        <f t="shared" si="18"/>
        <v>0</v>
      </c>
      <c r="H130" s="23">
        <f t="shared" si="19"/>
        <v>0</v>
      </c>
      <c r="I130" s="19">
        <f t="shared" si="20"/>
        <v>0</v>
      </c>
    </row>
    <row r="131" spans="1:9" ht="79.5" customHeight="1" x14ac:dyDescent="0.2">
      <c r="A131" s="129">
        <v>24</v>
      </c>
      <c r="B131" s="135" t="s">
        <v>39</v>
      </c>
      <c r="C131" s="9" t="s">
        <v>59</v>
      </c>
      <c r="D131" s="2">
        <v>5</v>
      </c>
      <c r="E131" s="7">
        <v>0</v>
      </c>
      <c r="F131" s="16"/>
      <c r="G131" s="28">
        <f t="shared" si="18"/>
        <v>0</v>
      </c>
      <c r="H131" s="23">
        <f t="shared" si="19"/>
        <v>0</v>
      </c>
      <c r="I131" s="19">
        <f t="shared" si="20"/>
        <v>0</v>
      </c>
    </row>
    <row r="132" spans="1:9" ht="65.25" customHeight="1" x14ac:dyDescent="0.2">
      <c r="A132" s="129">
        <v>25</v>
      </c>
      <c r="B132" s="135" t="s">
        <v>39</v>
      </c>
      <c r="C132" s="9" t="s">
        <v>60</v>
      </c>
      <c r="D132" s="2">
        <v>5</v>
      </c>
      <c r="E132" s="7">
        <v>0</v>
      </c>
      <c r="F132" s="16"/>
      <c r="G132" s="28">
        <f t="shared" si="18"/>
        <v>0</v>
      </c>
      <c r="H132" s="23">
        <f t="shared" si="19"/>
        <v>0</v>
      </c>
      <c r="I132" s="19">
        <f t="shared" si="20"/>
        <v>0</v>
      </c>
    </row>
    <row r="133" spans="1:9" ht="51.75" customHeight="1" x14ac:dyDescent="0.2">
      <c r="A133" s="129">
        <v>26</v>
      </c>
      <c r="B133" s="136" t="s">
        <v>61</v>
      </c>
      <c r="C133" s="9" t="s">
        <v>62</v>
      </c>
      <c r="D133" s="2">
        <v>100</v>
      </c>
      <c r="E133" s="7">
        <v>0</v>
      </c>
      <c r="F133" s="16"/>
      <c r="G133" s="28">
        <f t="shared" si="18"/>
        <v>0</v>
      </c>
      <c r="H133" s="23">
        <f t="shared" si="19"/>
        <v>0</v>
      </c>
      <c r="I133" s="19">
        <f t="shared" si="20"/>
        <v>0</v>
      </c>
    </row>
    <row r="134" spans="1:9" ht="63" customHeight="1" x14ac:dyDescent="0.2">
      <c r="A134" s="129">
        <v>27</v>
      </c>
      <c r="B134" s="136" t="s">
        <v>61</v>
      </c>
      <c r="C134" s="9" t="s">
        <v>63</v>
      </c>
      <c r="D134" s="2">
        <v>100</v>
      </c>
      <c r="E134" s="7">
        <v>0</v>
      </c>
      <c r="F134" s="16"/>
      <c r="G134" s="28">
        <f t="shared" si="18"/>
        <v>0</v>
      </c>
      <c r="H134" s="23">
        <f t="shared" si="19"/>
        <v>0</v>
      </c>
      <c r="I134" s="19">
        <f t="shared" si="20"/>
        <v>0</v>
      </c>
    </row>
    <row r="135" spans="1:9" ht="81" customHeight="1" x14ac:dyDescent="0.2">
      <c r="A135" s="129">
        <v>28</v>
      </c>
      <c r="B135" s="130" t="s">
        <v>64</v>
      </c>
      <c r="C135" s="9" t="s">
        <v>65</v>
      </c>
      <c r="D135" s="2">
        <v>100</v>
      </c>
      <c r="E135" s="7">
        <v>0</v>
      </c>
      <c r="F135" s="16"/>
      <c r="G135" s="28">
        <f t="shared" si="18"/>
        <v>0</v>
      </c>
      <c r="H135" s="23">
        <f t="shared" si="19"/>
        <v>0</v>
      </c>
      <c r="I135" s="19">
        <f t="shared" si="20"/>
        <v>0</v>
      </c>
    </row>
    <row r="136" spans="1:9" ht="55.5" customHeight="1" x14ac:dyDescent="0.2">
      <c r="A136" s="129">
        <v>29</v>
      </c>
      <c r="B136" s="132" t="s">
        <v>66</v>
      </c>
      <c r="C136" s="9" t="s">
        <v>67</v>
      </c>
      <c r="D136" s="2">
        <v>100</v>
      </c>
      <c r="E136" s="7">
        <v>0</v>
      </c>
      <c r="F136" s="16"/>
      <c r="G136" s="28">
        <f t="shared" si="18"/>
        <v>0</v>
      </c>
      <c r="H136" s="23">
        <f t="shared" si="19"/>
        <v>0</v>
      </c>
      <c r="I136" s="19">
        <f t="shared" si="20"/>
        <v>0</v>
      </c>
    </row>
    <row r="137" spans="1:9" ht="71.25" customHeight="1" x14ac:dyDescent="0.2">
      <c r="A137" s="129">
        <v>30</v>
      </c>
      <c r="B137" s="135" t="s">
        <v>39</v>
      </c>
      <c r="C137" s="51" t="s">
        <v>164</v>
      </c>
      <c r="D137" s="2">
        <v>3</v>
      </c>
      <c r="E137" s="7">
        <v>0</v>
      </c>
      <c r="F137" s="16"/>
      <c r="G137" s="28">
        <f t="shared" si="18"/>
        <v>0</v>
      </c>
      <c r="H137" s="23">
        <f t="shared" si="19"/>
        <v>0</v>
      </c>
      <c r="I137" s="19">
        <f t="shared" si="20"/>
        <v>0</v>
      </c>
    </row>
    <row r="138" spans="1:9" ht="69" customHeight="1" x14ac:dyDescent="0.2">
      <c r="A138" s="129">
        <v>31</v>
      </c>
      <c r="B138" s="135" t="s">
        <v>39</v>
      </c>
      <c r="C138" s="51" t="s">
        <v>165</v>
      </c>
      <c r="D138" s="2">
        <v>3</v>
      </c>
      <c r="E138" s="7">
        <v>0</v>
      </c>
      <c r="F138" s="16"/>
      <c r="G138" s="28">
        <f t="shared" si="18"/>
        <v>0</v>
      </c>
      <c r="H138" s="23">
        <f t="shared" si="19"/>
        <v>0</v>
      </c>
      <c r="I138" s="19">
        <f t="shared" si="20"/>
        <v>0</v>
      </c>
    </row>
    <row r="139" spans="1:9" ht="93.95" customHeight="1" x14ac:dyDescent="0.2">
      <c r="A139" s="129">
        <v>32</v>
      </c>
      <c r="B139" s="135" t="s">
        <v>39</v>
      </c>
      <c r="C139" s="9" t="s">
        <v>68</v>
      </c>
      <c r="D139" s="2">
        <v>1</v>
      </c>
      <c r="E139" s="7">
        <v>0</v>
      </c>
      <c r="F139" s="16"/>
      <c r="G139" s="28">
        <f t="shared" si="18"/>
        <v>0</v>
      </c>
      <c r="H139" s="23">
        <f t="shared" si="19"/>
        <v>0</v>
      </c>
      <c r="I139" s="19">
        <f t="shared" si="20"/>
        <v>0</v>
      </c>
    </row>
    <row r="140" spans="1:9" ht="93.95" customHeight="1" x14ac:dyDescent="0.2">
      <c r="A140" s="129">
        <v>33</v>
      </c>
      <c r="B140" s="135" t="s">
        <v>39</v>
      </c>
      <c r="C140" s="9" t="s">
        <v>69</v>
      </c>
      <c r="D140" s="2">
        <v>1</v>
      </c>
      <c r="E140" s="7">
        <v>0</v>
      </c>
      <c r="F140" s="16"/>
      <c r="G140" s="28">
        <f t="shared" si="18"/>
        <v>0</v>
      </c>
      <c r="H140" s="23">
        <f t="shared" si="19"/>
        <v>0</v>
      </c>
      <c r="I140" s="19">
        <f t="shared" si="20"/>
        <v>0</v>
      </c>
    </row>
    <row r="141" spans="1:9" ht="80.25" customHeight="1" x14ac:dyDescent="0.2">
      <c r="A141" s="129">
        <v>34</v>
      </c>
      <c r="B141" s="135" t="s">
        <v>39</v>
      </c>
      <c r="C141" s="9" t="s">
        <v>70</v>
      </c>
      <c r="D141" s="2">
        <v>5</v>
      </c>
      <c r="E141" s="7">
        <v>0</v>
      </c>
      <c r="F141" s="16"/>
      <c r="G141" s="28">
        <f t="shared" si="18"/>
        <v>0</v>
      </c>
      <c r="H141" s="23">
        <f t="shared" si="19"/>
        <v>0</v>
      </c>
      <c r="I141" s="19">
        <f t="shared" si="20"/>
        <v>0</v>
      </c>
    </row>
    <row r="142" spans="1:9" ht="81.75" customHeight="1" x14ac:dyDescent="0.2">
      <c r="A142" s="129">
        <v>35</v>
      </c>
      <c r="B142" s="135" t="s">
        <v>39</v>
      </c>
      <c r="C142" s="9" t="s">
        <v>71</v>
      </c>
      <c r="D142" s="2">
        <v>5</v>
      </c>
      <c r="E142" s="7">
        <v>0</v>
      </c>
      <c r="F142" s="16"/>
      <c r="G142" s="28">
        <f t="shared" si="18"/>
        <v>0</v>
      </c>
      <c r="H142" s="23">
        <f t="shared" si="19"/>
        <v>0</v>
      </c>
      <c r="I142" s="19">
        <f t="shared" si="20"/>
        <v>0</v>
      </c>
    </row>
    <row r="143" spans="1:9" ht="67.5" customHeight="1" x14ac:dyDescent="0.2">
      <c r="A143" s="129">
        <v>36</v>
      </c>
      <c r="B143" s="135" t="s">
        <v>39</v>
      </c>
      <c r="C143" s="9" t="s">
        <v>72</v>
      </c>
      <c r="D143" s="2">
        <v>1</v>
      </c>
      <c r="E143" s="7">
        <v>0</v>
      </c>
      <c r="F143" s="16"/>
      <c r="G143" s="28">
        <f t="shared" si="18"/>
        <v>0</v>
      </c>
      <c r="H143" s="23">
        <f t="shared" si="19"/>
        <v>0</v>
      </c>
      <c r="I143" s="19">
        <f t="shared" si="20"/>
        <v>0</v>
      </c>
    </row>
    <row r="144" spans="1:9" ht="75" customHeight="1" x14ac:dyDescent="0.2">
      <c r="A144" s="129">
        <v>37</v>
      </c>
      <c r="B144" s="135" t="s">
        <v>39</v>
      </c>
      <c r="C144" s="9" t="s">
        <v>73</v>
      </c>
      <c r="D144" s="2">
        <v>5</v>
      </c>
      <c r="E144" s="7">
        <v>0</v>
      </c>
      <c r="F144" s="16"/>
      <c r="G144" s="28">
        <f t="shared" si="18"/>
        <v>0</v>
      </c>
      <c r="H144" s="23">
        <f t="shared" si="19"/>
        <v>0</v>
      </c>
      <c r="I144" s="19">
        <f t="shared" si="20"/>
        <v>0</v>
      </c>
    </row>
    <row r="145" spans="1:9" ht="76.5" customHeight="1" x14ac:dyDescent="0.2">
      <c r="A145" s="129">
        <v>38</v>
      </c>
      <c r="B145" s="135" t="s">
        <v>39</v>
      </c>
      <c r="C145" s="12" t="s">
        <v>166</v>
      </c>
      <c r="D145" s="2">
        <v>5</v>
      </c>
      <c r="E145" s="7">
        <v>0</v>
      </c>
      <c r="F145" s="16"/>
      <c r="G145" s="28">
        <f t="shared" si="18"/>
        <v>0</v>
      </c>
      <c r="H145" s="23">
        <f t="shared" si="19"/>
        <v>0</v>
      </c>
      <c r="I145" s="19">
        <f t="shared" si="20"/>
        <v>0</v>
      </c>
    </row>
    <row r="146" spans="1:9" ht="64.5" customHeight="1" x14ac:dyDescent="0.2">
      <c r="A146" s="129">
        <v>39</v>
      </c>
      <c r="B146" s="135" t="s">
        <v>39</v>
      </c>
      <c r="C146" s="9" t="s">
        <v>74</v>
      </c>
      <c r="D146" s="2">
        <v>15</v>
      </c>
      <c r="E146" s="7">
        <v>0</v>
      </c>
      <c r="F146" s="16"/>
      <c r="G146" s="28">
        <f t="shared" si="18"/>
        <v>0</v>
      </c>
      <c r="H146" s="23">
        <f t="shared" si="19"/>
        <v>0</v>
      </c>
      <c r="I146" s="19">
        <f t="shared" si="20"/>
        <v>0</v>
      </c>
    </row>
    <row r="147" spans="1:9" ht="78" customHeight="1" x14ac:dyDescent="0.2">
      <c r="A147" s="129">
        <v>40</v>
      </c>
      <c r="B147" s="135" t="s">
        <v>39</v>
      </c>
      <c r="C147" s="9" t="s">
        <v>75</v>
      </c>
      <c r="D147" s="2">
        <v>1</v>
      </c>
      <c r="E147" s="7">
        <v>0</v>
      </c>
      <c r="F147" s="16"/>
      <c r="G147" s="28">
        <f t="shared" si="18"/>
        <v>0</v>
      </c>
      <c r="H147" s="23">
        <f t="shared" si="19"/>
        <v>0</v>
      </c>
      <c r="I147" s="19">
        <f t="shared" si="20"/>
        <v>0</v>
      </c>
    </row>
    <row r="148" spans="1:9" ht="63.75" customHeight="1" x14ac:dyDescent="0.2">
      <c r="A148" s="129">
        <v>41</v>
      </c>
      <c r="B148" s="135" t="s">
        <v>39</v>
      </c>
      <c r="C148" s="9" t="s">
        <v>76</v>
      </c>
      <c r="D148" s="2">
        <v>1</v>
      </c>
      <c r="E148" s="7">
        <v>0</v>
      </c>
      <c r="F148" s="16"/>
      <c r="G148" s="28">
        <f t="shared" si="18"/>
        <v>0</v>
      </c>
      <c r="H148" s="23">
        <f t="shared" si="19"/>
        <v>0</v>
      </c>
      <c r="I148" s="19">
        <f t="shared" si="20"/>
        <v>0</v>
      </c>
    </row>
    <row r="149" spans="1:9" ht="63" customHeight="1" x14ac:dyDescent="0.2">
      <c r="A149" s="129">
        <v>42</v>
      </c>
      <c r="B149" s="135" t="s">
        <v>39</v>
      </c>
      <c r="C149" s="11" t="s">
        <v>77</v>
      </c>
      <c r="D149" s="2">
        <v>1</v>
      </c>
      <c r="E149" s="7">
        <v>0</v>
      </c>
      <c r="F149" s="16"/>
      <c r="G149" s="28">
        <f t="shared" si="18"/>
        <v>0</v>
      </c>
      <c r="H149" s="23">
        <f t="shared" si="19"/>
        <v>0</v>
      </c>
      <c r="I149" s="19">
        <f t="shared" si="20"/>
        <v>0</v>
      </c>
    </row>
    <row r="150" spans="1:9" ht="61.5" customHeight="1" x14ac:dyDescent="0.2">
      <c r="A150" s="129">
        <v>43</v>
      </c>
      <c r="B150" s="135" t="s">
        <v>39</v>
      </c>
      <c r="C150" s="9" t="s">
        <v>78</v>
      </c>
      <c r="D150" s="2">
        <v>1</v>
      </c>
      <c r="E150" s="7">
        <v>0</v>
      </c>
      <c r="F150" s="16"/>
      <c r="G150" s="28">
        <f t="shared" si="18"/>
        <v>0</v>
      </c>
      <c r="H150" s="23">
        <f t="shared" si="19"/>
        <v>0</v>
      </c>
      <c r="I150" s="19">
        <f t="shared" si="20"/>
        <v>0</v>
      </c>
    </row>
    <row r="151" spans="1:9" ht="50.25" customHeight="1" x14ac:dyDescent="0.2">
      <c r="A151" s="129">
        <v>44</v>
      </c>
      <c r="B151" s="135" t="s">
        <v>39</v>
      </c>
      <c r="C151" s="9" t="s">
        <v>79</v>
      </c>
      <c r="D151" s="2">
        <v>1</v>
      </c>
      <c r="E151" s="7">
        <v>0</v>
      </c>
      <c r="F151" s="16"/>
      <c r="G151" s="28">
        <f t="shared" si="18"/>
        <v>0</v>
      </c>
      <c r="H151" s="23">
        <f t="shared" si="19"/>
        <v>0</v>
      </c>
      <c r="I151" s="19">
        <f t="shared" si="20"/>
        <v>0</v>
      </c>
    </row>
    <row r="152" spans="1:9" ht="68.25" customHeight="1" x14ac:dyDescent="0.2">
      <c r="A152" s="129">
        <v>45</v>
      </c>
      <c r="B152" s="135" t="s">
        <v>39</v>
      </c>
      <c r="C152" s="9" t="s">
        <v>80</v>
      </c>
      <c r="D152" s="2">
        <v>10</v>
      </c>
      <c r="E152" s="7">
        <v>0</v>
      </c>
      <c r="F152" s="16"/>
      <c r="G152" s="28">
        <f t="shared" si="18"/>
        <v>0</v>
      </c>
      <c r="H152" s="23">
        <f t="shared" si="19"/>
        <v>0</v>
      </c>
      <c r="I152" s="19">
        <f t="shared" si="20"/>
        <v>0</v>
      </c>
    </row>
    <row r="153" spans="1:9" ht="66.95" customHeight="1" x14ac:dyDescent="0.2">
      <c r="A153" s="129">
        <v>46</v>
      </c>
      <c r="B153" s="135" t="s">
        <v>39</v>
      </c>
      <c r="C153" s="9" t="s">
        <v>81</v>
      </c>
      <c r="D153" s="2">
        <v>10</v>
      </c>
      <c r="E153" s="7">
        <v>0</v>
      </c>
      <c r="F153" s="16"/>
      <c r="G153" s="28">
        <f t="shared" si="18"/>
        <v>0</v>
      </c>
      <c r="H153" s="23">
        <f t="shared" si="19"/>
        <v>0</v>
      </c>
      <c r="I153" s="19">
        <f t="shared" si="20"/>
        <v>0</v>
      </c>
    </row>
    <row r="154" spans="1:9" ht="66.95" customHeight="1" x14ac:dyDescent="0.2">
      <c r="A154" s="129">
        <v>47</v>
      </c>
      <c r="B154" s="135" t="s">
        <v>39</v>
      </c>
      <c r="C154" s="125" t="s">
        <v>188</v>
      </c>
      <c r="D154" s="2">
        <v>30</v>
      </c>
      <c r="E154" s="7">
        <v>0</v>
      </c>
      <c r="F154" s="16"/>
      <c r="G154" s="28">
        <f t="shared" si="18"/>
        <v>0</v>
      </c>
      <c r="H154" s="23">
        <f t="shared" si="19"/>
        <v>0</v>
      </c>
      <c r="I154" s="19">
        <f t="shared" si="20"/>
        <v>0</v>
      </c>
    </row>
    <row r="155" spans="1:9" ht="71.25" customHeight="1" x14ac:dyDescent="0.2">
      <c r="A155" s="129">
        <v>48</v>
      </c>
      <c r="B155" s="135" t="s">
        <v>39</v>
      </c>
      <c r="C155" s="51" t="s">
        <v>167</v>
      </c>
      <c r="D155" s="2">
        <v>30</v>
      </c>
      <c r="E155" s="7">
        <v>0</v>
      </c>
      <c r="F155" s="16"/>
      <c r="G155" s="28">
        <f t="shared" si="18"/>
        <v>0</v>
      </c>
      <c r="H155" s="23">
        <f t="shared" si="19"/>
        <v>0</v>
      </c>
      <c r="I155" s="19">
        <f t="shared" si="20"/>
        <v>0</v>
      </c>
    </row>
    <row r="156" spans="1:9" ht="71.25" customHeight="1" x14ac:dyDescent="0.2">
      <c r="A156" s="129">
        <v>49</v>
      </c>
      <c r="B156" s="135" t="s">
        <v>39</v>
      </c>
      <c r="C156" s="51" t="s">
        <v>168</v>
      </c>
      <c r="D156" s="2">
        <v>30</v>
      </c>
      <c r="E156" s="7">
        <v>0</v>
      </c>
      <c r="F156" s="16"/>
      <c r="G156" s="28">
        <f t="shared" si="18"/>
        <v>0</v>
      </c>
      <c r="H156" s="23">
        <f t="shared" si="19"/>
        <v>0</v>
      </c>
      <c r="I156" s="19">
        <f t="shared" si="20"/>
        <v>0</v>
      </c>
    </row>
    <row r="157" spans="1:9" ht="81" customHeight="1" x14ac:dyDescent="0.2">
      <c r="A157" s="129">
        <v>50</v>
      </c>
      <c r="B157" s="135" t="s">
        <v>39</v>
      </c>
      <c r="C157" s="9" t="s">
        <v>82</v>
      </c>
      <c r="D157" s="2">
        <v>2</v>
      </c>
      <c r="E157" s="7">
        <v>0</v>
      </c>
      <c r="F157" s="16"/>
      <c r="G157" s="28">
        <f t="shared" si="18"/>
        <v>0</v>
      </c>
      <c r="H157" s="23">
        <f t="shared" si="19"/>
        <v>0</v>
      </c>
      <c r="I157" s="19">
        <f t="shared" si="20"/>
        <v>0</v>
      </c>
    </row>
    <row r="158" spans="1:9" ht="66.75" customHeight="1" x14ac:dyDescent="0.2">
      <c r="A158" s="129">
        <v>51</v>
      </c>
      <c r="B158" s="135" t="s">
        <v>39</v>
      </c>
      <c r="C158" s="9" t="s">
        <v>83</v>
      </c>
      <c r="D158" s="2">
        <v>1</v>
      </c>
      <c r="E158" s="7">
        <v>0</v>
      </c>
      <c r="F158" s="16"/>
      <c r="G158" s="28">
        <f t="shared" si="18"/>
        <v>0</v>
      </c>
      <c r="H158" s="23">
        <f t="shared" si="19"/>
        <v>0</v>
      </c>
      <c r="I158" s="19">
        <f t="shared" si="20"/>
        <v>0</v>
      </c>
    </row>
    <row r="159" spans="1:9" ht="66.95" customHeight="1" x14ac:dyDescent="0.2">
      <c r="A159" s="129">
        <v>52</v>
      </c>
      <c r="B159" s="135" t="s">
        <v>39</v>
      </c>
      <c r="C159" s="9" t="s">
        <v>84</v>
      </c>
      <c r="D159" s="2">
        <v>1</v>
      </c>
      <c r="E159" s="7">
        <v>0</v>
      </c>
      <c r="F159" s="16"/>
      <c r="G159" s="28">
        <f t="shared" si="18"/>
        <v>0</v>
      </c>
      <c r="H159" s="23">
        <f t="shared" si="19"/>
        <v>0</v>
      </c>
      <c r="I159" s="19">
        <f t="shared" si="20"/>
        <v>0</v>
      </c>
    </row>
    <row r="160" spans="1:9" ht="63" customHeight="1" x14ac:dyDescent="0.2">
      <c r="A160" s="129">
        <v>53</v>
      </c>
      <c r="B160" s="135" t="s">
        <v>39</v>
      </c>
      <c r="C160" s="92" t="s">
        <v>205</v>
      </c>
      <c r="D160" s="2">
        <v>1</v>
      </c>
      <c r="E160" s="20">
        <v>0</v>
      </c>
      <c r="F160" s="16"/>
      <c r="G160" s="28">
        <f t="shared" si="18"/>
        <v>0</v>
      </c>
      <c r="H160" s="23">
        <f t="shared" si="19"/>
        <v>0</v>
      </c>
      <c r="I160" s="19">
        <f t="shared" si="20"/>
        <v>0</v>
      </c>
    </row>
    <row r="161" spans="1:9" ht="62.25" customHeight="1" x14ac:dyDescent="0.2">
      <c r="A161" s="129">
        <v>54</v>
      </c>
      <c r="B161" s="135" t="s">
        <v>39</v>
      </c>
      <c r="C161" s="9" t="s">
        <v>85</v>
      </c>
      <c r="D161" s="2">
        <v>2</v>
      </c>
      <c r="E161" s="7">
        <v>0</v>
      </c>
      <c r="F161" s="16"/>
      <c r="G161" s="28">
        <f t="shared" si="18"/>
        <v>0</v>
      </c>
      <c r="H161" s="23">
        <f t="shared" si="19"/>
        <v>0</v>
      </c>
      <c r="I161" s="19">
        <f t="shared" si="20"/>
        <v>0</v>
      </c>
    </row>
    <row r="162" spans="1:9" ht="81" customHeight="1" x14ac:dyDescent="0.2">
      <c r="A162" s="129">
        <v>55</v>
      </c>
      <c r="B162" s="135" t="s">
        <v>39</v>
      </c>
      <c r="C162" s="9" t="s">
        <v>86</v>
      </c>
      <c r="D162" s="2">
        <v>2</v>
      </c>
      <c r="E162" s="7">
        <v>0</v>
      </c>
      <c r="F162" s="16"/>
      <c r="G162" s="28">
        <f t="shared" si="18"/>
        <v>0</v>
      </c>
      <c r="H162" s="23">
        <f t="shared" si="19"/>
        <v>0</v>
      </c>
      <c r="I162" s="19">
        <f t="shared" si="20"/>
        <v>0</v>
      </c>
    </row>
    <row r="163" spans="1:9" ht="78.75" customHeight="1" x14ac:dyDescent="0.2">
      <c r="A163" s="129">
        <v>56</v>
      </c>
      <c r="B163" s="135" t="s">
        <v>39</v>
      </c>
      <c r="C163" s="9" t="s">
        <v>87</v>
      </c>
      <c r="D163" s="2">
        <v>2</v>
      </c>
      <c r="E163" s="7">
        <v>0</v>
      </c>
      <c r="F163" s="16"/>
      <c r="G163" s="28">
        <f t="shared" si="18"/>
        <v>0</v>
      </c>
      <c r="H163" s="23">
        <f t="shared" si="19"/>
        <v>0</v>
      </c>
      <c r="I163" s="19">
        <f t="shared" si="20"/>
        <v>0</v>
      </c>
    </row>
    <row r="164" spans="1:9" ht="76.5" customHeight="1" x14ac:dyDescent="0.2">
      <c r="A164" s="129">
        <v>57</v>
      </c>
      <c r="B164" s="135" t="s">
        <v>39</v>
      </c>
      <c r="C164" s="9" t="s">
        <v>88</v>
      </c>
      <c r="D164" s="2">
        <v>2</v>
      </c>
      <c r="E164" s="7">
        <v>0</v>
      </c>
      <c r="F164" s="16"/>
      <c r="G164" s="28">
        <f t="shared" si="18"/>
        <v>0</v>
      </c>
      <c r="H164" s="23">
        <f t="shared" si="19"/>
        <v>0</v>
      </c>
      <c r="I164" s="19">
        <f t="shared" si="20"/>
        <v>0</v>
      </c>
    </row>
    <row r="165" spans="1:9" ht="112.5" customHeight="1" x14ac:dyDescent="0.2">
      <c r="A165" s="129">
        <v>58</v>
      </c>
      <c r="B165" s="135" t="s">
        <v>39</v>
      </c>
      <c r="C165" s="9" t="s">
        <v>89</v>
      </c>
      <c r="D165" s="2">
        <v>1</v>
      </c>
      <c r="E165" s="7">
        <v>0</v>
      </c>
      <c r="F165" s="16"/>
      <c r="G165" s="28">
        <f t="shared" si="18"/>
        <v>0</v>
      </c>
      <c r="H165" s="23">
        <f t="shared" si="19"/>
        <v>0</v>
      </c>
      <c r="I165" s="19">
        <f t="shared" si="20"/>
        <v>0</v>
      </c>
    </row>
    <row r="166" spans="1:9" ht="120.95" customHeight="1" x14ac:dyDescent="0.2">
      <c r="A166" s="129">
        <v>59</v>
      </c>
      <c r="B166" s="135" t="s">
        <v>39</v>
      </c>
      <c r="C166" s="9" t="s">
        <v>90</v>
      </c>
      <c r="D166" s="2">
        <v>1</v>
      </c>
      <c r="E166" s="7">
        <v>0</v>
      </c>
      <c r="F166" s="16"/>
      <c r="G166" s="28">
        <f t="shared" si="18"/>
        <v>0</v>
      </c>
      <c r="H166" s="23">
        <f t="shared" si="19"/>
        <v>0</v>
      </c>
      <c r="I166" s="19">
        <f t="shared" si="20"/>
        <v>0</v>
      </c>
    </row>
    <row r="167" spans="1:9" ht="67.5" customHeight="1" x14ac:dyDescent="0.2">
      <c r="A167" s="129">
        <v>60</v>
      </c>
      <c r="B167" s="135" t="s">
        <v>39</v>
      </c>
      <c r="C167" s="9" t="s">
        <v>91</v>
      </c>
      <c r="D167" s="2">
        <v>4</v>
      </c>
      <c r="E167" s="7">
        <v>0</v>
      </c>
      <c r="F167" s="16"/>
      <c r="G167" s="28">
        <f t="shared" si="18"/>
        <v>0</v>
      </c>
      <c r="H167" s="23">
        <f t="shared" si="19"/>
        <v>0</v>
      </c>
      <c r="I167" s="19">
        <f t="shared" si="20"/>
        <v>0</v>
      </c>
    </row>
    <row r="168" spans="1:9" ht="64.5" customHeight="1" x14ac:dyDescent="0.2">
      <c r="A168" s="129">
        <v>61</v>
      </c>
      <c r="B168" s="135" t="s">
        <v>39</v>
      </c>
      <c r="C168" s="9" t="s">
        <v>92</v>
      </c>
      <c r="D168" s="2">
        <v>4</v>
      </c>
      <c r="E168" s="7">
        <v>0</v>
      </c>
      <c r="F168" s="16"/>
      <c r="G168" s="28">
        <f t="shared" si="18"/>
        <v>0</v>
      </c>
      <c r="H168" s="23">
        <f t="shared" si="19"/>
        <v>0</v>
      </c>
      <c r="I168" s="19">
        <f t="shared" si="20"/>
        <v>0</v>
      </c>
    </row>
    <row r="169" spans="1:9" ht="78.75" customHeight="1" x14ac:dyDescent="0.2">
      <c r="A169" s="129">
        <v>62</v>
      </c>
      <c r="B169" s="135" t="s">
        <v>39</v>
      </c>
      <c r="C169" s="9" t="s">
        <v>93</v>
      </c>
      <c r="D169" s="2">
        <v>4</v>
      </c>
      <c r="E169" s="7">
        <v>0</v>
      </c>
      <c r="F169" s="16"/>
      <c r="G169" s="28">
        <f t="shared" si="18"/>
        <v>0</v>
      </c>
      <c r="H169" s="23">
        <f t="shared" si="19"/>
        <v>0</v>
      </c>
      <c r="I169" s="19">
        <f t="shared" si="20"/>
        <v>0</v>
      </c>
    </row>
    <row r="170" spans="1:9" ht="81" customHeight="1" x14ac:dyDescent="0.2">
      <c r="A170" s="129">
        <v>63</v>
      </c>
      <c r="B170" s="135" t="s">
        <v>39</v>
      </c>
      <c r="C170" s="9" t="s">
        <v>94</v>
      </c>
      <c r="D170" s="2">
        <v>4</v>
      </c>
      <c r="E170" s="7">
        <v>0</v>
      </c>
      <c r="F170" s="16"/>
      <c r="G170" s="28">
        <f t="shared" si="18"/>
        <v>0</v>
      </c>
      <c r="H170" s="23">
        <f t="shared" si="19"/>
        <v>0</v>
      </c>
      <c r="I170" s="19">
        <f t="shared" si="20"/>
        <v>0</v>
      </c>
    </row>
    <row r="171" spans="1:9" ht="81" customHeight="1" x14ac:dyDescent="0.2">
      <c r="A171" s="129">
        <v>64</v>
      </c>
      <c r="B171" s="135" t="s">
        <v>39</v>
      </c>
      <c r="C171" s="9" t="s">
        <v>95</v>
      </c>
      <c r="D171" s="2">
        <v>2</v>
      </c>
      <c r="E171" s="7">
        <v>0</v>
      </c>
      <c r="F171" s="16"/>
      <c r="G171" s="28">
        <f t="shared" si="18"/>
        <v>0</v>
      </c>
      <c r="H171" s="23">
        <f t="shared" si="19"/>
        <v>0</v>
      </c>
      <c r="I171" s="19">
        <f t="shared" si="20"/>
        <v>0</v>
      </c>
    </row>
    <row r="172" spans="1:9" ht="80.25" customHeight="1" x14ac:dyDescent="0.2">
      <c r="A172" s="129">
        <v>65</v>
      </c>
      <c r="B172" s="130" t="s">
        <v>96</v>
      </c>
      <c r="C172" s="9" t="s">
        <v>97</v>
      </c>
      <c r="D172" s="2">
        <v>2</v>
      </c>
      <c r="E172" s="7">
        <v>0</v>
      </c>
      <c r="F172" s="16"/>
      <c r="G172" s="28">
        <f t="shared" ref="G172:G184" si="21">PRODUCT(E172,D172)</f>
        <v>0</v>
      </c>
      <c r="H172" s="23">
        <f t="shared" ref="H172:H184" si="22">PRODUCT(G172,F172)</f>
        <v>0</v>
      </c>
      <c r="I172" s="19">
        <f t="shared" ref="I172:I184" si="23">SUM(G172:H172)</f>
        <v>0</v>
      </c>
    </row>
    <row r="173" spans="1:9" ht="108" customHeight="1" x14ac:dyDescent="0.2">
      <c r="A173" s="129">
        <v>66</v>
      </c>
      <c r="B173" s="130" t="s">
        <v>98</v>
      </c>
      <c r="C173" s="124" t="s">
        <v>189</v>
      </c>
      <c r="D173" s="2">
        <v>5</v>
      </c>
      <c r="E173" s="7">
        <v>0</v>
      </c>
      <c r="F173" s="16"/>
      <c r="G173" s="28">
        <f t="shared" si="21"/>
        <v>0</v>
      </c>
      <c r="H173" s="23">
        <f t="shared" si="22"/>
        <v>0</v>
      </c>
      <c r="I173" s="19">
        <f t="shared" si="23"/>
        <v>0</v>
      </c>
    </row>
    <row r="174" spans="1:9" ht="55.5" customHeight="1" x14ac:dyDescent="0.2">
      <c r="A174" s="129">
        <v>67</v>
      </c>
      <c r="B174" s="135" t="s">
        <v>99</v>
      </c>
      <c r="C174" s="9" t="s">
        <v>100</v>
      </c>
      <c r="D174" s="2">
        <v>1</v>
      </c>
      <c r="E174" s="7">
        <v>0</v>
      </c>
      <c r="F174" s="16"/>
      <c r="G174" s="28">
        <f t="shared" si="21"/>
        <v>0</v>
      </c>
      <c r="H174" s="23">
        <f t="shared" si="22"/>
        <v>0</v>
      </c>
      <c r="I174" s="19">
        <f t="shared" si="23"/>
        <v>0</v>
      </c>
    </row>
    <row r="175" spans="1:9" ht="54" customHeight="1" x14ac:dyDescent="0.2">
      <c r="A175" s="129">
        <v>68</v>
      </c>
      <c r="B175" s="135" t="s">
        <v>99</v>
      </c>
      <c r="C175" s="9" t="s">
        <v>101</v>
      </c>
      <c r="D175" s="2">
        <v>1</v>
      </c>
      <c r="E175" s="7">
        <v>0</v>
      </c>
      <c r="F175" s="16"/>
      <c r="G175" s="28">
        <f t="shared" si="21"/>
        <v>0</v>
      </c>
      <c r="H175" s="23">
        <f t="shared" si="22"/>
        <v>0</v>
      </c>
      <c r="I175" s="19">
        <f t="shared" si="23"/>
        <v>0</v>
      </c>
    </row>
    <row r="176" spans="1:9" ht="54" customHeight="1" x14ac:dyDescent="0.2">
      <c r="A176" s="129">
        <v>69</v>
      </c>
      <c r="B176" s="135" t="s">
        <v>99</v>
      </c>
      <c r="C176" s="9" t="s">
        <v>102</v>
      </c>
      <c r="D176" s="2">
        <v>1</v>
      </c>
      <c r="E176" s="7">
        <v>0</v>
      </c>
      <c r="F176" s="16"/>
      <c r="G176" s="28">
        <f t="shared" si="21"/>
        <v>0</v>
      </c>
      <c r="H176" s="23">
        <f t="shared" si="22"/>
        <v>0</v>
      </c>
      <c r="I176" s="19">
        <f t="shared" si="23"/>
        <v>0</v>
      </c>
    </row>
    <row r="177" spans="1:9" ht="54" customHeight="1" x14ac:dyDescent="0.2">
      <c r="A177" s="129">
        <v>70</v>
      </c>
      <c r="B177" s="135" t="s">
        <v>99</v>
      </c>
      <c r="C177" s="9" t="s">
        <v>103</v>
      </c>
      <c r="D177" s="2">
        <v>1</v>
      </c>
      <c r="E177" s="7">
        <v>0</v>
      </c>
      <c r="F177" s="16"/>
      <c r="G177" s="28">
        <f t="shared" si="21"/>
        <v>0</v>
      </c>
      <c r="H177" s="23">
        <f t="shared" si="22"/>
        <v>0</v>
      </c>
      <c r="I177" s="19">
        <f t="shared" si="23"/>
        <v>0</v>
      </c>
    </row>
    <row r="178" spans="1:9" ht="51.75" customHeight="1" x14ac:dyDescent="0.2">
      <c r="A178" s="129">
        <v>71</v>
      </c>
      <c r="B178" s="130" t="s">
        <v>61</v>
      </c>
      <c r="C178" s="9" t="s">
        <v>104</v>
      </c>
      <c r="D178" s="2">
        <v>150</v>
      </c>
      <c r="E178" s="7">
        <v>0</v>
      </c>
      <c r="F178" s="16"/>
      <c r="G178" s="28">
        <f t="shared" si="21"/>
        <v>0</v>
      </c>
      <c r="H178" s="23">
        <f t="shared" si="22"/>
        <v>0</v>
      </c>
      <c r="I178" s="19">
        <f t="shared" si="23"/>
        <v>0</v>
      </c>
    </row>
    <row r="179" spans="1:9" ht="79.5" customHeight="1" x14ac:dyDescent="0.2">
      <c r="A179" s="129">
        <v>72</v>
      </c>
      <c r="B179" s="130" t="s">
        <v>105</v>
      </c>
      <c r="C179" s="9" t="s">
        <v>106</v>
      </c>
      <c r="D179" s="2">
        <v>200</v>
      </c>
      <c r="E179" s="7">
        <v>0</v>
      </c>
      <c r="F179" s="16"/>
      <c r="G179" s="28">
        <f t="shared" si="21"/>
        <v>0</v>
      </c>
      <c r="H179" s="23">
        <f t="shared" si="22"/>
        <v>0</v>
      </c>
      <c r="I179" s="19">
        <f t="shared" si="23"/>
        <v>0</v>
      </c>
    </row>
    <row r="180" spans="1:9" ht="60.75" customHeight="1" x14ac:dyDescent="0.2">
      <c r="A180" s="129">
        <v>73</v>
      </c>
      <c r="B180" s="130" t="s">
        <v>107</v>
      </c>
      <c r="C180" s="9" t="s">
        <v>108</v>
      </c>
      <c r="D180" s="2">
        <v>30</v>
      </c>
      <c r="E180" s="7">
        <v>0</v>
      </c>
      <c r="F180" s="16"/>
      <c r="G180" s="28">
        <f t="shared" si="21"/>
        <v>0</v>
      </c>
      <c r="H180" s="23">
        <f t="shared" si="22"/>
        <v>0</v>
      </c>
      <c r="I180" s="19">
        <f t="shared" si="23"/>
        <v>0</v>
      </c>
    </row>
    <row r="181" spans="1:9" ht="111.75" customHeight="1" x14ac:dyDescent="0.2">
      <c r="A181" s="129">
        <v>74</v>
      </c>
      <c r="B181" s="130" t="s">
        <v>109</v>
      </c>
      <c r="C181" s="9" t="s">
        <v>110</v>
      </c>
      <c r="D181" s="2">
        <v>30</v>
      </c>
      <c r="E181" s="7">
        <v>0</v>
      </c>
      <c r="F181" s="16"/>
      <c r="G181" s="28">
        <f t="shared" si="21"/>
        <v>0</v>
      </c>
      <c r="H181" s="23">
        <f t="shared" si="22"/>
        <v>0</v>
      </c>
      <c r="I181" s="19">
        <f t="shared" si="23"/>
        <v>0</v>
      </c>
    </row>
    <row r="182" spans="1:9" ht="49.5" customHeight="1" x14ac:dyDescent="0.2">
      <c r="A182" s="129">
        <v>75</v>
      </c>
      <c r="B182" s="132" t="s">
        <v>66</v>
      </c>
      <c r="C182" s="9" t="s">
        <v>111</v>
      </c>
      <c r="D182" s="2">
        <v>30</v>
      </c>
      <c r="E182" s="7">
        <v>0</v>
      </c>
      <c r="F182" s="16"/>
      <c r="G182" s="28">
        <f t="shared" si="21"/>
        <v>0</v>
      </c>
      <c r="H182" s="23">
        <f t="shared" si="22"/>
        <v>0</v>
      </c>
      <c r="I182" s="19">
        <f t="shared" si="23"/>
        <v>0</v>
      </c>
    </row>
    <row r="183" spans="1:9" ht="143.25" customHeight="1" x14ac:dyDescent="0.2">
      <c r="A183" s="129">
        <v>76</v>
      </c>
      <c r="B183" s="130" t="s">
        <v>109</v>
      </c>
      <c r="C183" s="9" t="s">
        <v>112</v>
      </c>
      <c r="D183" s="2">
        <v>30</v>
      </c>
      <c r="E183" s="7">
        <v>0</v>
      </c>
      <c r="F183" s="16"/>
      <c r="G183" s="28">
        <f t="shared" si="21"/>
        <v>0</v>
      </c>
      <c r="H183" s="23">
        <f t="shared" si="22"/>
        <v>0</v>
      </c>
      <c r="I183" s="19">
        <f t="shared" si="23"/>
        <v>0</v>
      </c>
    </row>
    <row r="184" spans="1:9" ht="37.5" customHeight="1" thickBot="1" x14ac:dyDescent="0.25">
      <c r="A184" s="131">
        <v>77</v>
      </c>
      <c r="B184" s="132" t="s">
        <v>66</v>
      </c>
      <c r="C184" s="9" t="s">
        <v>113</v>
      </c>
      <c r="D184" s="2">
        <v>100</v>
      </c>
      <c r="E184" s="7">
        <v>0</v>
      </c>
      <c r="F184" s="16"/>
      <c r="G184" s="73">
        <f t="shared" si="21"/>
        <v>0</v>
      </c>
      <c r="H184" s="23">
        <f t="shared" si="22"/>
        <v>0</v>
      </c>
      <c r="I184" s="78">
        <f t="shared" si="23"/>
        <v>0</v>
      </c>
    </row>
    <row r="185" spans="1:9" ht="24.75" customHeight="1" thickBot="1" x14ac:dyDescent="0.25">
      <c r="A185" s="72" t="s">
        <v>136</v>
      </c>
      <c r="B185" s="60"/>
      <c r="C185" s="60"/>
      <c r="D185" s="61"/>
      <c r="E185" s="61"/>
      <c r="F185" s="62"/>
      <c r="G185" s="53">
        <f>SUM(G108:G184)</f>
        <v>0</v>
      </c>
      <c r="H185" s="76"/>
      <c r="I185" s="75">
        <f>SUM(I108:I184)</f>
        <v>0</v>
      </c>
    </row>
    <row r="186" spans="1:9" ht="12.95" customHeight="1" x14ac:dyDescent="0.2">
      <c r="A186" s="3"/>
    </row>
    <row r="187" spans="1:9" ht="15.95" customHeight="1" x14ac:dyDescent="0.2">
      <c r="A187" s="152" t="s">
        <v>200</v>
      </c>
      <c r="B187" s="165"/>
      <c r="C187" s="165"/>
      <c r="D187" s="165"/>
      <c r="E187" s="165"/>
      <c r="F187" s="165"/>
      <c r="G187" s="165"/>
      <c r="H187" s="165"/>
      <c r="I187" s="165"/>
    </row>
    <row r="188" spans="1:9" ht="30.75" customHeight="1" x14ac:dyDescent="0.2">
      <c r="A188" s="165" t="s">
        <v>158</v>
      </c>
      <c r="B188" s="165"/>
      <c r="C188" s="165"/>
      <c r="D188" s="165"/>
      <c r="E188" s="165"/>
      <c r="F188" s="165"/>
      <c r="G188" s="165"/>
      <c r="H188" s="165"/>
      <c r="I188" s="165"/>
    </row>
    <row r="189" spans="1:9" ht="15.95" customHeight="1" x14ac:dyDescent="0.2">
      <c r="A189" s="152" t="s">
        <v>201</v>
      </c>
      <c r="B189" s="165"/>
      <c r="C189" s="165"/>
      <c r="D189" s="165"/>
      <c r="E189" s="165"/>
      <c r="F189" s="165"/>
      <c r="G189" s="165"/>
      <c r="H189" s="165"/>
      <c r="I189" s="165"/>
    </row>
    <row r="190" spans="1:9" ht="15.95" customHeight="1" thickBot="1" x14ac:dyDescent="0.25"/>
    <row r="191" spans="1:9" ht="33" customHeight="1" thickBot="1" x14ac:dyDescent="0.25">
      <c r="A191" s="49" t="s">
        <v>184</v>
      </c>
      <c r="B191" s="166" t="s">
        <v>156</v>
      </c>
      <c r="C191" s="167"/>
    </row>
    <row r="192" spans="1:9" ht="15.95" customHeight="1" x14ac:dyDescent="0.2">
      <c r="A192" s="47" t="s">
        <v>0</v>
      </c>
      <c r="B192" s="47" t="s">
        <v>1</v>
      </c>
      <c r="C192" s="47" t="s">
        <v>2</v>
      </c>
      <c r="D192" s="1" t="s">
        <v>3</v>
      </c>
      <c r="E192" s="7" t="s">
        <v>4</v>
      </c>
      <c r="F192" s="15" t="s">
        <v>134</v>
      </c>
      <c r="G192" s="27" t="s">
        <v>137</v>
      </c>
      <c r="H192" s="22" t="s">
        <v>135</v>
      </c>
      <c r="I192" s="7" t="s">
        <v>5</v>
      </c>
    </row>
    <row r="193" spans="1:9" ht="50.25" customHeight="1" x14ac:dyDescent="0.2">
      <c r="A193" s="129">
        <v>1</v>
      </c>
      <c r="B193" s="130" t="s">
        <v>114</v>
      </c>
      <c r="C193" s="8" t="s">
        <v>115</v>
      </c>
      <c r="D193" s="93">
        <v>50</v>
      </c>
      <c r="E193" s="19">
        <v>0</v>
      </c>
      <c r="F193" s="16"/>
      <c r="G193" s="28">
        <f>PRODUCT(E193,D193)</f>
        <v>0</v>
      </c>
      <c r="H193" s="23">
        <f>PRODUCT(G193,F193)</f>
        <v>0</v>
      </c>
      <c r="I193" s="19">
        <f>SUM(H193,G193)</f>
        <v>0</v>
      </c>
    </row>
    <row r="194" spans="1:9" ht="54.75" customHeight="1" thickBot="1" x14ac:dyDescent="0.25">
      <c r="A194" s="131">
        <v>2</v>
      </c>
      <c r="B194" s="130" t="s">
        <v>116</v>
      </c>
      <c r="C194" s="9" t="s">
        <v>117</v>
      </c>
      <c r="D194" s="2">
        <v>50</v>
      </c>
      <c r="E194" s="18">
        <v>0</v>
      </c>
      <c r="F194" s="16"/>
      <c r="G194" s="28">
        <f>PRODUCT(E194,D194)</f>
        <v>0</v>
      </c>
      <c r="H194" s="23">
        <f>PRODUCT(G194,F194)</f>
        <v>0</v>
      </c>
      <c r="I194" s="19">
        <f>SUM(H194,G194)</f>
        <v>0</v>
      </c>
    </row>
    <row r="195" spans="1:9" ht="24" customHeight="1" thickBot="1" x14ac:dyDescent="0.25">
      <c r="A195" s="72" t="s">
        <v>136</v>
      </c>
      <c r="B195" s="60"/>
      <c r="C195" s="60"/>
      <c r="D195" s="61"/>
      <c r="E195" s="61"/>
      <c r="F195" s="62"/>
      <c r="G195" s="53">
        <f>SUM(G193,G194)</f>
        <v>0</v>
      </c>
      <c r="H195" s="76"/>
      <c r="I195" s="75">
        <f>SUM(I193:I194)</f>
        <v>0</v>
      </c>
    </row>
    <row r="196" spans="1:9" ht="30" customHeight="1" x14ac:dyDescent="0.2">
      <c r="A196" s="3"/>
    </row>
    <row r="197" spans="1:9" ht="15.95" customHeight="1" x14ac:dyDescent="0.2">
      <c r="A197" s="168" t="s">
        <v>198</v>
      </c>
      <c r="B197" s="169"/>
      <c r="C197" s="169"/>
      <c r="D197" s="169"/>
      <c r="E197" s="169"/>
      <c r="F197" s="169"/>
      <c r="G197" s="169"/>
      <c r="H197" s="169"/>
      <c r="I197" s="169"/>
    </row>
    <row r="198" spans="1:9" ht="38.25" customHeight="1" x14ac:dyDescent="0.2">
      <c r="A198" s="162" t="s">
        <v>159</v>
      </c>
      <c r="B198" s="162"/>
      <c r="C198" s="162"/>
      <c r="D198" s="162"/>
      <c r="E198" s="162"/>
      <c r="F198" s="162"/>
      <c r="G198" s="162"/>
      <c r="H198" s="162"/>
      <c r="I198" s="162"/>
    </row>
    <row r="199" spans="1:9" ht="15.95" customHeight="1" x14ac:dyDescent="0.2">
      <c r="A199" s="170"/>
      <c r="B199" s="170"/>
      <c r="C199" s="170"/>
      <c r="D199" s="170"/>
      <c r="E199" s="170"/>
      <c r="F199" s="170"/>
      <c r="G199" s="170"/>
      <c r="H199" s="170"/>
      <c r="I199" s="170"/>
    </row>
    <row r="200" spans="1:9" ht="15.95" customHeight="1" x14ac:dyDescent="0.2">
      <c r="A200" s="145" t="s">
        <v>118</v>
      </c>
      <c r="B200" s="145"/>
      <c r="C200" s="145"/>
      <c r="D200" s="145"/>
      <c r="E200" s="145"/>
      <c r="F200" s="145"/>
      <c r="G200" s="145"/>
      <c r="H200" s="145"/>
      <c r="I200" s="145"/>
    </row>
    <row r="201" spans="1:9" ht="15.95" customHeight="1" x14ac:dyDescent="0.2">
      <c r="A201" s="145" t="s">
        <v>119</v>
      </c>
      <c r="B201" s="145"/>
      <c r="C201" s="145"/>
      <c r="D201" s="145"/>
      <c r="E201" s="145"/>
      <c r="F201" s="145"/>
      <c r="G201" s="145"/>
      <c r="H201" s="145"/>
      <c r="I201" s="145"/>
    </row>
    <row r="202" spans="1:9" ht="15.95" customHeight="1" x14ac:dyDescent="0.2">
      <c r="A202" s="145" t="s">
        <v>120</v>
      </c>
      <c r="B202" s="145"/>
      <c r="C202" s="145"/>
      <c r="D202" s="145"/>
      <c r="E202" s="145"/>
      <c r="F202" s="145"/>
      <c r="G202" s="145"/>
      <c r="H202" s="145"/>
      <c r="I202" s="145"/>
    </row>
    <row r="203" spans="1:9" ht="15.95" customHeight="1" x14ac:dyDescent="0.2">
      <c r="A203" s="145" t="s">
        <v>120</v>
      </c>
      <c r="B203" s="145"/>
      <c r="C203" s="145"/>
      <c r="D203" s="145"/>
      <c r="E203" s="145"/>
      <c r="F203" s="145"/>
      <c r="G203" s="145"/>
      <c r="H203" s="145"/>
      <c r="I203" s="145"/>
    </row>
    <row r="204" spans="1:9" ht="15.95" customHeight="1" x14ac:dyDescent="0.2">
      <c r="A204" s="145" t="s">
        <v>120</v>
      </c>
      <c r="B204" s="145"/>
      <c r="C204" s="145"/>
      <c r="D204" s="145"/>
      <c r="E204" s="145"/>
      <c r="F204" s="145"/>
      <c r="G204" s="145"/>
      <c r="H204" s="145"/>
      <c r="I204" s="145"/>
    </row>
    <row r="205" spans="1:9" ht="13.5" customHeight="1" x14ac:dyDescent="0.2">
      <c r="A205" s="162"/>
      <c r="B205" s="162"/>
      <c r="C205" s="162"/>
      <c r="D205" s="162"/>
      <c r="E205" s="162"/>
      <c r="F205" s="162"/>
      <c r="G205" s="162"/>
      <c r="H205" s="162"/>
      <c r="I205" s="162"/>
    </row>
    <row r="206" spans="1:9" ht="135.75" customHeight="1" x14ac:dyDescent="0.2">
      <c r="A206" s="144" t="s">
        <v>223</v>
      </c>
      <c r="B206" s="144"/>
      <c r="C206" s="144"/>
      <c r="D206" s="144"/>
      <c r="E206" s="144"/>
      <c r="F206" s="144"/>
      <c r="G206" s="144"/>
      <c r="H206" s="144"/>
      <c r="I206" s="144"/>
    </row>
    <row r="207" spans="1:9" ht="15.95" customHeight="1" x14ac:dyDescent="0.2">
      <c r="A207" s="4"/>
    </row>
    <row r="208" spans="1:9" ht="15.95" customHeight="1" x14ac:dyDescent="0.2">
      <c r="A208" s="4"/>
    </row>
    <row r="209" spans="1:1" ht="15.95" customHeight="1" x14ac:dyDescent="0.2">
      <c r="A209" s="4"/>
    </row>
    <row r="210" spans="1:1" ht="15.95" customHeight="1" x14ac:dyDescent="0.2">
      <c r="A210" s="4"/>
    </row>
    <row r="211" spans="1:1" ht="15.95" customHeight="1" x14ac:dyDescent="0.2">
      <c r="A211" s="4"/>
    </row>
    <row r="212" spans="1:1" ht="15.95" customHeight="1" x14ac:dyDescent="0.2"/>
  </sheetData>
  <mergeCells count="34">
    <mergeCell ref="A198:I198"/>
    <mergeCell ref="A205:I205"/>
    <mergeCell ref="B99:C99"/>
    <mergeCell ref="A187:I187"/>
    <mergeCell ref="A188:I188"/>
    <mergeCell ref="B191:C191"/>
    <mergeCell ref="B106:C106"/>
    <mergeCell ref="A189:I189"/>
    <mergeCell ref="A197:I197"/>
    <mergeCell ref="A199:I199"/>
    <mergeCell ref="B94:C94"/>
    <mergeCell ref="B27:C27"/>
    <mergeCell ref="B44:C44"/>
    <mergeCell ref="B52:C52"/>
    <mergeCell ref="A62:I62"/>
    <mergeCell ref="A61:I61"/>
    <mergeCell ref="B64:C64"/>
    <mergeCell ref="B69:C69"/>
    <mergeCell ref="B74:C74"/>
    <mergeCell ref="B79:C79"/>
    <mergeCell ref="B84:C84"/>
    <mergeCell ref="B89:C89"/>
    <mergeCell ref="A1:I1"/>
    <mergeCell ref="B3:C3"/>
    <mergeCell ref="B8:C8"/>
    <mergeCell ref="B18:C18"/>
    <mergeCell ref="A25:I25"/>
    <mergeCell ref="A16:I16"/>
    <mergeCell ref="A206:I206"/>
    <mergeCell ref="A200:I200"/>
    <mergeCell ref="A201:I201"/>
    <mergeCell ref="A202:I202"/>
    <mergeCell ref="A203:I203"/>
    <mergeCell ref="A204:I204"/>
  </mergeCells>
  <pageMargins left="0.25" right="0.25" top="0.75" bottom="0.75" header="0.3" footer="0.3"/>
  <pageSetup paperSize="9" scale="70" orientation="landscape" r:id="rId1"/>
  <rowBreaks count="10" manualBreakCount="10">
    <brk id="17" max="16383" man="1"/>
    <brk id="25" max="16383" man="1"/>
    <brk id="42" max="8" man="1"/>
    <brk id="50" max="16383" man="1"/>
    <brk id="63" max="16383" man="1"/>
    <brk id="73" max="16383" man="1"/>
    <brk id="87" max="16383" man="1"/>
    <brk id="98" max="16383" man="1"/>
    <brk id="105" max="16383" man="1"/>
    <brk id="19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Table 1</vt:lpstr>
      <vt:lpstr>'Table 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Przemysław Błaszczyk</cp:lastModifiedBy>
  <cp:lastPrinted>2025-04-22T08:11:51Z</cp:lastPrinted>
  <dcterms:created xsi:type="dcterms:W3CDTF">2025-04-03T08:37:07Z</dcterms:created>
  <dcterms:modified xsi:type="dcterms:W3CDTF">2025-04-22T08:11:52Z</dcterms:modified>
</cp:coreProperties>
</file>