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DC1.bos.local\BOS_files\Postępowania\2025_PZP\ZP_1_2025_środki czystości\02_publikacja\"/>
    </mc:Choice>
  </mc:AlternateContent>
  <xr:revisionPtr revIDLastSave="0" documentId="13_ncr:1_{7380ECDF-E521-4E14-9D4B-1BBB2BB668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ł. nr 4_PCNS" sheetId="1" r:id="rId1"/>
    <sheet name="Arkusz2" sheetId="2" state="hidden" r:id="rId2"/>
  </sheets>
  <definedNames>
    <definedName name="_xlnm._FilterDatabase" localSheetId="0" hidden="1">'Zał. nr 4_PCNS'!$A$6:$O$98</definedName>
    <definedName name="_xlnm.Print_Area" localSheetId="0">'Zał. nr 4_PCNS'!$A$2:$O$117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12" i="1"/>
  <c r="O12" i="1" s="1"/>
  <c r="I12" i="1"/>
  <c r="N12" i="1" l="1"/>
  <c r="I109" i="1"/>
  <c r="L109" i="1" s="1"/>
  <c r="I108" i="1"/>
  <c r="L108" i="1" s="1"/>
  <c r="I10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6" i="1"/>
  <c r="I7" i="1"/>
  <c r="I8" i="1"/>
  <c r="I9" i="1"/>
  <c r="I10" i="1"/>
  <c r="I11" i="1"/>
  <c r="I13" i="1"/>
  <c r="I14" i="1"/>
  <c r="I15" i="1"/>
  <c r="O108" i="1" l="1"/>
  <c r="N108" i="1"/>
  <c r="O109" i="1"/>
  <c r="N109" i="1"/>
  <c r="O7" i="1"/>
  <c r="N7" i="1"/>
  <c r="L11" i="1"/>
  <c r="L100" i="1"/>
  <c r="L88" i="1"/>
  <c r="L77" i="1"/>
  <c r="L66" i="1"/>
  <c r="L54" i="1"/>
  <c r="L42" i="1"/>
  <c r="L30" i="1"/>
  <c r="L10" i="1"/>
  <c r="L99" i="1"/>
  <c r="L87" i="1"/>
  <c r="L76" i="1"/>
  <c r="L65" i="1"/>
  <c r="L53" i="1"/>
  <c r="L41" i="1"/>
  <c r="L29" i="1"/>
  <c r="L9" i="1"/>
  <c r="L98" i="1"/>
  <c r="L86" i="1"/>
  <c r="L75" i="1"/>
  <c r="L64" i="1"/>
  <c r="L52" i="1"/>
  <c r="L40" i="1"/>
  <c r="L28" i="1"/>
  <c r="L8" i="1"/>
  <c r="L97" i="1"/>
  <c r="L85" i="1"/>
  <c r="L74" i="1"/>
  <c r="L63" i="1"/>
  <c r="L51" i="1"/>
  <c r="L39" i="1"/>
  <c r="L96" i="1"/>
  <c r="L73" i="1"/>
  <c r="L62" i="1"/>
  <c r="L50" i="1"/>
  <c r="L38" i="1"/>
  <c r="L16" i="1"/>
  <c r="L95" i="1"/>
  <c r="L84" i="1"/>
  <c r="L72" i="1"/>
  <c r="L61" i="1"/>
  <c r="L49" i="1"/>
  <c r="L37" i="1"/>
  <c r="L106" i="1"/>
  <c r="L94" i="1"/>
  <c r="L83" i="1"/>
  <c r="L71" i="1"/>
  <c r="L60" i="1"/>
  <c r="L48" i="1"/>
  <c r="L36" i="1"/>
  <c r="L105" i="1"/>
  <c r="L93" i="1"/>
  <c r="L82" i="1"/>
  <c r="L59" i="1"/>
  <c r="L47" i="1"/>
  <c r="L35" i="1"/>
  <c r="L104" i="1"/>
  <c r="L92" i="1"/>
  <c r="L81" i="1"/>
  <c r="L70" i="1"/>
  <c r="L58" i="1"/>
  <c r="L46" i="1"/>
  <c r="L34" i="1"/>
  <c r="L15" i="1"/>
  <c r="L103" i="1"/>
  <c r="L91" i="1"/>
  <c r="L80" i="1"/>
  <c r="L69" i="1"/>
  <c r="L57" i="1"/>
  <c r="L45" i="1"/>
  <c r="L33" i="1"/>
  <c r="L14" i="1"/>
  <c r="L102" i="1"/>
  <c r="L90" i="1"/>
  <c r="L79" i="1"/>
  <c r="L68" i="1"/>
  <c r="L56" i="1"/>
  <c r="L44" i="1"/>
  <c r="L32" i="1"/>
  <c r="L13" i="1"/>
  <c r="L101" i="1"/>
  <c r="L89" i="1"/>
  <c r="L78" i="1"/>
  <c r="L67" i="1"/>
  <c r="L55" i="1"/>
  <c r="L43" i="1"/>
  <c r="L31" i="1"/>
  <c r="L19" i="1"/>
  <c r="L18" i="1"/>
  <c r="L17" i="1"/>
  <c r="L107" i="1"/>
  <c r="L27" i="1"/>
  <c r="L26" i="1"/>
  <c r="L25" i="1"/>
  <c r="L24" i="1"/>
  <c r="L23" i="1"/>
  <c r="L22" i="1"/>
  <c r="L21" i="1"/>
  <c r="L20" i="1"/>
  <c r="N59" i="1" l="1"/>
  <c r="O59" i="1"/>
  <c r="N54" i="1"/>
  <c r="O54" i="1"/>
  <c r="N82" i="1"/>
  <c r="O82" i="1"/>
  <c r="O9" i="1"/>
  <c r="N9" i="1"/>
  <c r="N93" i="1"/>
  <c r="O93" i="1"/>
  <c r="N77" i="1"/>
  <c r="O77" i="1"/>
  <c r="O105" i="1"/>
  <c r="N105" i="1"/>
  <c r="O88" i="1"/>
  <c r="N88" i="1"/>
  <c r="N46" i="1"/>
  <c r="O46" i="1"/>
  <c r="N95" i="1"/>
  <c r="O95" i="1"/>
  <c r="N22" i="1"/>
  <c r="O22" i="1"/>
  <c r="N48" i="1"/>
  <c r="O48" i="1"/>
  <c r="O11" i="1"/>
  <c r="N11" i="1"/>
  <c r="O14" i="1"/>
  <c r="N14" i="1"/>
  <c r="O38" i="1"/>
  <c r="N38" i="1"/>
  <c r="O25" i="1"/>
  <c r="N25" i="1"/>
  <c r="N89" i="1"/>
  <c r="O89" i="1"/>
  <c r="N45" i="1"/>
  <c r="O45" i="1"/>
  <c r="O92" i="1"/>
  <c r="N92" i="1"/>
  <c r="N83" i="1"/>
  <c r="O83" i="1"/>
  <c r="O62" i="1"/>
  <c r="N62" i="1"/>
  <c r="O52" i="1"/>
  <c r="N52" i="1"/>
  <c r="N99" i="1"/>
  <c r="O99" i="1"/>
  <c r="O91" i="1"/>
  <c r="N91" i="1"/>
  <c r="O51" i="1"/>
  <c r="N51" i="1"/>
  <c r="O56" i="1"/>
  <c r="N56" i="1"/>
  <c r="O63" i="1"/>
  <c r="N63" i="1"/>
  <c r="O15" i="1"/>
  <c r="N15" i="1"/>
  <c r="O29" i="1"/>
  <c r="N29" i="1"/>
  <c r="O79" i="1"/>
  <c r="N79" i="1"/>
  <c r="O85" i="1"/>
  <c r="N85" i="1"/>
  <c r="N21" i="1"/>
  <c r="O21" i="1"/>
  <c r="N36" i="1"/>
  <c r="O36" i="1"/>
  <c r="O53" i="1"/>
  <c r="N53" i="1"/>
  <c r="N58" i="1"/>
  <c r="O58" i="1"/>
  <c r="O8" i="1"/>
  <c r="N8" i="1"/>
  <c r="O33" i="1"/>
  <c r="N33" i="1"/>
  <c r="N40" i="1"/>
  <c r="O40" i="1"/>
  <c r="N26" i="1"/>
  <c r="O26" i="1"/>
  <c r="N101" i="1"/>
  <c r="O101" i="1"/>
  <c r="O57" i="1"/>
  <c r="N57" i="1"/>
  <c r="O104" i="1"/>
  <c r="N104" i="1"/>
  <c r="N94" i="1"/>
  <c r="O94" i="1"/>
  <c r="O73" i="1"/>
  <c r="N73" i="1"/>
  <c r="N64" i="1"/>
  <c r="O64" i="1"/>
  <c r="O10" i="1"/>
  <c r="N10" i="1"/>
  <c r="O44" i="1"/>
  <c r="N44" i="1"/>
  <c r="O98" i="1"/>
  <c r="N98" i="1"/>
  <c r="O103" i="1"/>
  <c r="N103" i="1"/>
  <c r="O66" i="1"/>
  <c r="N66" i="1"/>
  <c r="O68" i="1"/>
  <c r="N68" i="1"/>
  <c r="O72" i="1"/>
  <c r="N72" i="1"/>
  <c r="N20" i="1"/>
  <c r="O20" i="1"/>
  <c r="N34" i="1"/>
  <c r="O34" i="1"/>
  <c r="O84" i="1"/>
  <c r="N84" i="1"/>
  <c r="O43" i="1"/>
  <c r="N43" i="1"/>
  <c r="N100" i="1"/>
  <c r="O100" i="1"/>
  <c r="O102" i="1"/>
  <c r="N102" i="1"/>
  <c r="O16" i="1"/>
  <c r="N16" i="1"/>
  <c r="O23" i="1"/>
  <c r="N23" i="1"/>
  <c r="O60" i="1"/>
  <c r="N60" i="1"/>
  <c r="O28" i="1"/>
  <c r="N28" i="1"/>
  <c r="N78" i="1"/>
  <c r="O78" i="1"/>
  <c r="O87" i="1"/>
  <c r="N87" i="1"/>
  <c r="N27" i="1"/>
  <c r="O27" i="1"/>
  <c r="O13" i="1"/>
  <c r="N13" i="1"/>
  <c r="N69" i="1"/>
  <c r="O69" i="1"/>
  <c r="N35" i="1"/>
  <c r="O35" i="1"/>
  <c r="N106" i="1"/>
  <c r="O106" i="1"/>
  <c r="N96" i="1"/>
  <c r="O96" i="1"/>
  <c r="O75" i="1"/>
  <c r="N75" i="1"/>
  <c r="O30" i="1"/>
  <c r="N30" i="1"/>
  <c r="O17" i="1"/>
  <c r="N17" i="1"/>
  <c r="O49" i="1"/>
  <c r="N49" i="1"/>
  <c r="O18" i="1"/>
  <c r="N18" i="1"/>
  <c r="O61" i="1"/>
  <c r="N61" i="1"/>
  <c r="N19" i="1"/>
  <c r="O19" i="1"/>
  <c r="O74" i="1"/>
  <c r="N74" i="1"/>
  <c r="N41" i="1"/>
  <c r="O41" i="1"/>
  <c r="O90" i="1"/>
  <c r="N90" i="1"/>
  <c r="O97" i="1"/>
  <c r="N97" i="1"/>
  <c r="O55" i="1"/>
  <c r="N55" i="1"/>
  <c r="O65" i="1"/>
  <c r="N65" i="1"/>
  <c r="O67" i="1"/>
  <c r="N67" i="1"/>
  <c r="N70" i="1"/>
  <c r="O70" i="1"/>
  <c r="N76" i="1"/>
  <c r="O76" i="1"/>
  <c r="O24" i="1"/>
  <c r="N24" i="1"/>
  <c r="O81" i="1"/>
  <c r="N81" i="1"/>
  <c r="N71" i="1"/>
  <c r="O71" i="1"/>
  <c r="O50" i="1"/>
  <c r="N50" i="1"/>
  <c r="N107" i="1"/>
  <c r="O107" i="1"/>
  <c r="O80" i="1"/>
  <c r="N80" i="1"/>
  <c r="N47" i="1"/>
  <c r="O47" i="1"/>
  <c r="O37" i="1"/>
  <c r="N37" i="1"/>
  <c r="O39" i="1"/>
  <c r="N39" i="1"/>
  <c r="O86" i="1"/>
  <c r="N86" i="1"/>
  <c r="O42" i="1"/>
  <c r="N42" i="1"/>
  <c r="N32" i="1"/>
  <c r="O32" i="1"/>
  <c r="N31" i="1"/>
  <c r="O31" i="1"/>
  <c r="L110" i="1"/>
  <c r="O110" i="1" l="1"/>
</calcChain>
</file>

<file path=xl/sharedStrings.xml><?xml version="1.0" encoding="utf-8"?>
<sst xmlns="http://schemas.openxmlformats.org/spreadsheetml/2006/main" count="330" uniqueCount="232">
  <si>
    <t xml:space="preserve">Lp. </t>
  </si>
  <si>
    <t xml:space="preserve">produkt </t>
  </si>
  <si>
    <t>jednostka</t>
  </si>
  <si>
    <t>stawka podatku VAT</t>
  </si>
  <si>
    <t>opakowanie</t>
  </si>
  <si>
    <t>butelka</t>
  </si>
  <si>
    <t>komplet</t>
  </si>
  <si>
    <t>Druciak metalowy</t>
  </si>
  <si>
    <t>sztuka</t>
  </si>
  <si>
    <t>Gąbka do teflonu</t>
  </si>
  <si>
    <t xml:space="preserve">sztuka </t>
  </si>
  <si>
    <t>nabój</t>
  </si>
  <si>
    <t>Wkładka zapachowa do pisuaru</t>
  </si>
  <si>
    <t>rolka</t>
  </si>
  <si>
    <t xml:space="preserve">opakowanie </t>
  </si>
  <si>
    <t xml:space="preserve">Szczotka do wc </t>
  </si>
  <si>
    <t>Gąbki do masażu</t>
  </si>
  <si>
    <t>opakownie</t>
  </si>
  <si>
    <t>parametry</t>
  </si>
  <si>
    <t>Mop płaski 40 cm</t>
  </si>
  <si>
    <t>Ścierka z mikrofibry</t>
  </si>
  <si>
    <t>Miotła drewniana + kij do miotły</t>
  </si>
  <si>
    <t>wartość podatku VAT</t>
  </si>
  <si>
    <t>ilość CR Astoria</t>
  </si>
  <si>
    <t>kg</t>
  </si>
  <si>
    <t xml:space="preserve">ilość Przystań </t>
  </si>
  <si>
    <t xml:space="preserve">ilość Hotel Zawisza </t>
  </si>
  <si>
    <t xml:space="preserve">razem ilość </t>
  </si>
  <si>
    <t xml:space="preserve">ilość Torbyd </t>
  </si>
  <si>
    <t>Druciak metalowy spiro do czyszczenia silnych zabrudzeń, szerokość minimum 50 mm</t>
  </si>
  <si>
    <t>Mop płaski 50 cm</t>
  </si>
  <si>
    <t>Mop sznurkowy</t>
  </si>
  <si>
    <t xml:space="preserve">Papier toaletowy biały do dozowników typu T2, opakowanie = 12 szt. </t>
  </si>
  <si>
    <t xml:space="preserve">Ręcznik papierowy do dozowników typu Tork, opakowanie = 6 szt </t>
  </si>
  <si>
    <t>Rękawice jednorazowe rozm. XS - L,  opakowanie = 100 szt.</t>
  </si>
  <si>
    <t>Wkładka zapachowa do pisuaru, okrągła, różne zapachy, zapach do wyboru Zamawiającego w trakcie zamówienia</t>
  </si>
  <si>
    <t>Maseczki jednorazowe, opakowanie = 50 szt.</t>
  </si>
  <si>
    <t>3-warstwowa maseczka higieniczna jednorazowa z drucikiem, opakowanie 50 szt.</t>
  </si>
  <si>
    <t>Standardowa szczotka do wc, plastik, kolor biały, komplet = podstawka plus szczotka</t>
  </si>
  <si>
    <t>Miotełka do kurzu na kiju teleskopowym</t>
  </si>
  <si>
    <t>Zmiotka i szufelka z gumą - komplet</t>
  </si>
  <si>
    <t>Zmiotka i szufelką z gumą - komplet</t>
  </si>
  <si>
    <t>Krem do rąk</t>
  </si>
  <si>
    <t>Ręcznik kuchenny, 2 warstwowy wykonany z celulozy, niepylący, nadający się do kontaktu z żywnością, długość rolki min. 10 mb, biały, opakowanie składające się z 2 rolek</t>
  </si>
  <si>
    <t>Kij do mopa płaskiego</t>
  </si>
  <si>
    <t xml:space="preserve">Ręcznik ZZ, składany, biały </t>
  </si>
  <si>
    <t>Worki do odkurzacza MONOVAC
COMFORT 6 INT, papierowe, WOREK PAPIEROWY
MONO/DUR 6L</t>
  </si>
  <si>
    <t>Miotła drewniana</t>
  </si>
  <si>
    <t>Ściągaczka do wody z podłóg</t>
  </si>
  <si>
    <t>Szczotka do usuwania pajęczyn</t>
  </si>
  <si>
    <t>Papier toaletowy biały</t>
  </si>
  <si>
    <t>Worki do odkurzacza Charles</t>
  </si>
  <si>
    <t>Wkład do dozownika Tork do odświeżacza powietrza Constant, opakowanie zawierające 6 szt.</t>
  </si>
  <si>
    <t>Gąbka do naczyń i urządzeń kuchennych MAXI z zielonym padem, opakowanie = 5 sztuk</t>
  </si>
  <si>
    <t>Ręcznik kuchenny papierowy, opakowanie = 2 rolki</t>
  </si>
  <si>
    <t>Ścierka z mikrofibry do czyszczenia powierzchni, rozmiar 40x40cm, kolor czerwony, zielony, żółty, niebieski, kolor do wyboru Zamawiającego w trakcie zamówienia</t>
  </si>
  <si>
    <t>worek</t>
  </si>
  <si>
    <t>Sól w tabletkach, opakowanie = 25 kg</t>
  </si>
  <si>
    <t>Środek do mycia szyb, opakowanie poj. 10 l</t>
  </si>
  <si>
    <t>Środek myjący do parkietów i laminatu, opakowanie poj. 1 l</t>
  </si>
  <si>
    <t xml:space="preserve">Płyn do mycia naczyń, opakowanie poj. 5 l </t>
  </si>
  <si>
    <t>Preparat dezynfekcyjno-myjący, opakowanie poj. 5 l</t>
  </si>
  <si>
    <t>Worki na śmieci LD 120 l, czarne, 25 worków na rolce</t>
  </si>
  <si>
    <t>Worki na śmieci LD 120 l, przezroczyste, 25 worków na rolce</t>
  </si>
  <si>
    <t>Worki na śmieci LD 120 l przezroczyste, 25 worków na rolce</t>
  </si>
  <si>
    <t>Worki na śmieci LD 240 l, czarne, wzmacniane, 10 worków na rolce</t>
  </si>
  <si>
    <t xml:space="preserve">Wzmacniane worki na śmieci LD 240 l, czarne, 10 worków na rolce </t>
  </si>
  <si>
    <t>Worki na śmieci LD 35 l, czarne, 50 worków na rolce</t>
  </si>
  <si>
    <t>Worki na śmieci LD 35 l, przezroczyste, 50 worków na rolce</t>
  </si>
  <si>
    <t>Worki na śmieci  LD 35 l, żółte  50 worków na rolce</t>
  </si>
  <si>
    <t>Worki  na śmieci LD 35 l, żółte, 50 worków na rolce</t>
  </si>
  <si>
    <t>Worki na śmieci LD 60 l, czarne, 50 worków na rolce</t>
  </si>
  <si>
    <t xml:space="preserve">Miotła drewniana, dł. 40 cm + kij drewniany wkręcany o dł. min. 140 cm </t>
  </si>
  <si>
    <t>Sciągaczka do szyb metalowa, szerokość minimum 35 cm</t>
  </si>
  <si>
    <t>Czyściwo białe, papierowe  w roli, dł. 250 mb, komplet = 2 rolki</t>
  </si>
  <si>
    <t>Czyściwo uniwersalne białe, celulozowe, dwuwarstwowe, dł. 250 mb, nie zostawiające pyłków, nadające się do powierzchni szklanych, lakierowanych, komplet 2 rolki</t>
  </si>
  <si>
    <t>Maxi Gąbka (zmywak) do mycia naczyń i urządzeń kuchennych, wykonana z gęstej trwałej pianki z z zielonym padem, opakowanie 5 sztuk</t>
  </si>
  <si>
    <t xml:space="preserve">Mop płaski, bawełniany typu TTS lub produkt równoważny o parametrach: uniwersalny mop bawełniany, posiadający równocześnie klapy do zacisków i kieszenia (Fliper+kiesz), szer. 50 cm </t>
  </si>
  <si>
    <t xml:space="preserve">Miotła drewniana na gwint, szer. 30 cm </t>
  </si>
  <si>
    <t xml:space="preserve">Rękawice jednorazowe winylowe, rozmiar XS – L, rozmiar do wyboru Zamawiającego w trakcie zamówienia, opakowanie 100 szt. </t>
  </si>
  <si>
    <t>Odświeżacz do tkanin, opakowanie butelka z atomizerem poj. 500 ml</t>
  </si>
  <si>
    <t>np. Spring Air lub produkt równoważny o parametrach: odświeżacz do tkanin zapewniający długotrwały zapach, nie zostawiający plam na dywanach, materiale i tekstyliach, rożne zapachy, zapach do wyboru Zamawiającego w trakcie zamówienia,  opakowanie butelka z atomizerem poj. 500 ml</t>
  </si>
  <si>
    <t>np. Ludwik  lub produkt równoważny o parametrach:  płyn do mycia naczyń, łagodny dla dłoni, posiadający wysoką zdolność do emulgowania tłuszczów, opakowanie poj. 5 l</t>
  </si>
  <si>
    <t>Rękawice jednorazowe nitrylowe, rozmiar XS – L, rozmiar do wyboru Zamawiającego w trakcie zamówienia, opakowanie 100 szt.</t>
  </si>
  <si>
    <t>Sól w tabletkach do zmiękczania wody, opakowanie 25 kg</t>
  </si>
  <si>
    <t xml:space="preserve">Kapsułki do prania, opakowanie = 60 szt. </t>
  </si>
  <si>
    <t>Środek do maszynowego prania wykładzin, opakowanie poj. 10 l</t>
  </si>
  <si>
    <t>Odplamiacz do dywanów, opakowanie poj. 750 ml</t>
  </si>
  <si>
    <t>np. Carp-Deta lub produkt równoważny, preparat do usuwania trudnych zabrudzeń z dywanów, wykładzin, tapicerek, butelka ze spryskiwaczem, opakowanie poj. 750 ml</t>
  </si>
  <si>
    <t>Płyn do maszynowego mycia naczyń, opakowanie poj. 25 kg</t>
  </si>
  <si>
    <t xml:space="preserve">np. HHS Wash 6020 lub produkt równoważny o parametrach: uniwersalny, skoncetrowany, alkaliczny środek myjący przeznaczony do profesjonalnych zmywarek, opakowanie poj. 25 kg </t>
  </si>
  <si>
    <t>Worki do odkurzacza Henry, opakowanie = 10 szt.</t>
  </si>
  <si>
    <t>Papierowe worki do odkurzacza Henry, opakowanie 10 sztuk</t>
  </si>
  <si>
    <t>Żel 2 w 1 pod prysznic, opakowanie poj. 5 l</t>
  </si>
  <si>
    <t>Mydło w płynie do rąk, opakowanie poj. 5 l</t>
  </si>
  <si>
    <t>Worki do odkurzacza Karcher WD 2+FIZELINOWY, opakowanie 5 szt.</t>
  </si>
  <si>
    <t>Środek na pająki, opakowanie poj. min. 250 ml</t>
  </si>
  <si>
    <t>Rolka do ubrań</t>
  </si>
  <si>
    <t>Rękawice gumowe wielokrotnego użytku, opakowanie = 1 para</t>
  </si>
  <si>
    <t>Środek do mycia/piana myjąca do myjek ciśnieniowych, koncentrat, opakowanie poj. 5 l</t>
  </si>
  <si>
    <t>Płyn dezynfekujący do powierzchni kuchennych, butelka z atomizerem poj. 1 kg lub 1l</t>
  </si>
  <si>
    <t>Środek do mycia szyb, opakowanie butelka z atomizerem  poj. min. 0,6 l - max 1 l</t>
  </si>
  <si>
    <t>Gąbka do czyszczenia teflonu pokryta specjalnym materiałem nie rysującym powierzchni teflonowych</t>
  </si>
  <si>
    <t>Płyn do dezynfekcji  rąk,
opakowanie poj. 5 kg lub 5 l</t>
  </si>
  <si>
    <t>Środek do czyszczenia powierzchni ponadpodłogowych, opakowanie butelka poj. min. 500 ml - max 700 ml</t>
  </si>
  <si>
    <t>Odświeżacz w płynie ze spryskiwaczem, opakowanie poj. min. 500 ml - maks. 700 ml</t>
  </si>
  <si>
    <t xml:space="preserve">Koncentrat preparatu do mycia i odkamieniania urządzeń i powierzchni sanitarnych, opakowanie butelka poj. 1 l </t>
  </si>
  <si>
    <t xml:space="preserve">np. Hi-Prem Sanitar Max lub produkt równoważny o parametrach: koncentrat preparatu do mycia i odkamieniania urządzeń i powierzchni sanitarnych, usuwający między innymi: zacieki wodne, kamień, rdzę, resztki mydła, opakowanie butelka poj. 1 l </t>
  </si>
  <si>
    <t>Środek do mycia sanitariatów opakowanie poj. 10 l</t>
  </si>
  <si>
    <t>np. Hi-Prem Sanitar lub produkt równoważny o parametrach: Środek do mycia sanitariatów mający zastosowanie do wszystkich kwasowo- i wodoodpornych powierzchni oraz przedmiotów w obszarze sanitarnym, opakowanie poj. 10 l</t>
  </si>
  <si>
    <t>Preparat do udrożniania rur, opakowanie poj. min. 800 g</t>
  </si>
  <si>
    <t xml:space="preserve">Mop płaski, bawełniany typu TTS lub produkt równoważny o parametrach: uniwersalny mop bawełniany, posiadający równocześnie klapy do zacisków i kieszenia (Fliper+kiesz), szer. 40 cm </t>
  </si>
  <si>
    <t>Mop sznurkowy, biały, waga min. 180 g</t>
  </si>
  <si>
    <t>Płyn do mycia naczyń, opakowanie poj. 900 g lub 900 ml</t>
  </si>
  <si>
    <t>np. Ludwik lub produkt równoważny o parametrach: płyn do mycia naczyń, łagodny dla dłoni, posiadający wysoką zdolność do emulgowania tłuszczów, opakowanie poj. 900 g lub 900 ml</t>
  </si>
  <si>
    <t xml:space="preserve">Środek do sanitariatów - preparat na bazie kwasu fosforowego, opakowanie butelka poj. 1 l </t>
  </si>
  <si>
    <t xml:space="preserve">Emulsja olejowo-woskowa do czyszczenia i pielęgnacji mebli, opakowanie butelka z atomizerem poj. min. 500 ml - max 750 ml </t>
  </si>
  <si>
    <t>Ręcznik papierowy do dozowników typu Autocut, opakowanie (worek) = 6 szt.</t>
  </si>
  <si>
    <t>Ręcznik papierowy celulozowy, 2 warstwy, biały do dozowników typu Autocut, chłonny, dł. 150 mb, opakowanie (worek) po 6 szt.</t>
  </si>
  <si>
    <t>Ręcznik papierowy celulozowy składany, opakowanie = 21 sztuk (bind)</t>
  </si>
  <si>
    <t>Płyn do czyszczenia przypaleń, czyszczenia grilla i piekarnika, opakowanie poj. 1 kg lub 1 l</t>
  </si>
  <si>
    <t>np. Burned Oven lub produkt równoważny o parametrach:  alkaliczny płyn do czyszczenia przypaleń, odpowiedni do czyszczenia grilla i piekarnika, opakowanie poj. 1 kg lub 1 l</t>
  </si>
  <si>
    <t>Płyn do mycia tworzyw sztucznych, opakowanie poj. min. 600 ml - max 750 ml</t>
  </si>
  <si>
    <t>np. Tablefit lub produkt równoważny o parametrach: płyn  do mycia tworzyw sztucznych i biurek, z łatwością usuwający silne zabrudzenia na powierzchniach w tym między innymi ślady po ołówku, długopisie, flamastrze i etykietach samoprzylepnych; opakowanie poj. min. 600 ml - max 750 ml</t>
  </si>
  <si>
    <t>Preparat dezynfekcyjno - myjący, butelka z atomizerem, opakowanie poj. min. 0,5 l - max 1 l</t>
  </si>
  <si>
    <t>Preparat do czyszczenia monitorów, opakowanie poj. min. 600 ml - max 1 l</t>
  </si>
  <si>
    <t>Drążek do mopa sznurkowego z poz. 19</t>
  </si>
  <si>
    <t>Kij/drążek do mopa, długość min. 140 cm, wkręcany</t>
  </si>
  <si>
    <t>Proszek do prania tkanin białych, kolorowych, opakowanie poj. od 4 kg do 10 kg</t>
  </si>
  <si>
    <t>Kapsułki do prania, miękkie, wypełnione żelowym preparatem piorącym, kapsułki ekologiczne, odznaczające się biodegradowalnością i brakiem sztucznych środków, opakowanie 60 szt.</t>
  </si>
  <si>
    <t>Nabłyszczacz do stali nierdzewnej, opakowanie poj. 1 l</t>
  </si>
  <si>
    <t xml:space="preserve">np. Caresan lub produkt równoważny o parametrach: preparat do nabłyszczania urządzeń gastronomicznych wykonanych ze stali nierdzewnej, opakowanie butelka z atomizerem poj. 1 l </t>
  </si>
  <si>
    <t>Środek usuwający tłuszcze,  opakowanie butelka z atomizerem poj. 1 kg lub 1 l</t>
  </si>
  <si>
    <t>Środek do intensywnego odkamieniania, opakowanie poj. 5 kg lub 5 l</t>
  </si>
  <si>
    <t>Płyn do nabłyszczania naczyń, opakowanie poj. 10 l lub 10 kg</t>
  </si>
  <si>
    <t>Pianka do odkamieniania, opakowanie butelka poj. min. 750 ml - max 1 l</t>
  </si>
  <si>
    <t>Środek bakteriobójczy do toalet, opakowanie butelka poj. min.750 ml - max 1 l</t>
  </si>
  <si>
    <t>np. Domestos lub produkt równoważny o parametrach: zagęszczony, płyn do czyszczenia i dezynfekcji urządzeń, powierzchni sanitarnych oraz dezynfekcji powierzchni, środek bakteriobójczy do czyszczenia i dezynfekcji urządzeń oraz powierzchni sanitarnych w toaletach, opakowanie butelka min. 750 ml - max 1 l</t>
  </si>
  <si>
    <t>Preparat do usuwania kamienia, opakowanie butelka poj. 2 l</t>
  </si>
  <si>
    <t>np. Suma Cacl D5 lub  produkt równoważny o parametrach: skoncentrowany preparat do usuwania kamienia z wyposażenia kuchennego, w maszynach do mycia naczyń i szkła, środek zawierający kwas nieorganiczny oraz niejonowe środki powierzchniowo czynne, opakowanie butelka poj. 2 l</t>
  </si>
  <si>
    <t>Miotełka do kurzu na kiju teleskopowym, długa (po rozłożeniu długość kija 280 cm), wykonana z mikrofirby,  przyciągająca i jednocześnie zatrzymująca brud</t>
  </si>
  <si>
    <t>Nawilżający krem do rąk, kosmetyk pielęgnujący skórę dłoni, bezzapachowy lub zapachowy, opakowanie poj. min. 75 ml - max 125 ml</t>
  </si>
  <si>
    <t>Tabletki do mycia pieca Rational, opakowanie komplet = 150 szt.</t>
  </si>
  <si>
    <t>Tabletki pielęgnacyjne do wszystkich pieców Rational iCombi Pro, opakowanie komplet = 150 szt.</t>
  </si>
  <si>
    <t>Ręcznik papierowy makulaturowy, 2 warstwowy, biały, niepylący, delikatny, niepozostawiający smug na lustrach, perforowany, długość min. 138 mb, opakowanie (worek) po 6 sztuk</t>
  </si>
  <si>
    <t>Kij/drążek/sztyl do mopów płaskich posiadanych przez Zamawiającego (prod. Higiena, Intermop oraz mopów z poz. 17 i 18) z uchwytem dł. min. 140 cm</t>
  </si>
  <si>
    <t>Ściagaczka do szyb</t>
  </si>
  <si>
    <t>Worki do odkurzacza Karcher WD 2+FIZELINOWY</t>
  </si>
  <si>
    <t>Środek do usuwania zatorów w rurach odpływowych, kanalizacyjnych, opakowanie  1 l</t>
  </si>
  <si>
    <t>Mop z mikrofazy</t>
  </si>
  <si>
    <t>Papierowe worki do odkurzacza Charles, opakowanie 10 sztuk</t>
  </si>
  <si>
    <t>Odświeżacz powietrza do dozownika typu Spring Air, nabój poj. 250 ml</t>
  </si>
  <si>
    <t>np. Powerfix - gel lub produkt równoważny o parametrach:  środek do sanitariatów,  preparat w żelu na bazie kwasu fosforowego do usuwania osadów wapiennych z muszli wc i pisuarów, opakowanie butelka poj. 1 l</t>
  </si>
  <si>
    <t xml:space="preserve">np. Presto lub produkt równoważny o parametrach: emulsja olejowo - woskowa do czyszczenia i pielęgnacji mebli, skutecznie usuwająca plamy po alkoholu i wodzie, odciski palców i inne, opakowanie butelka z atomizerem poj. min. 500 ml - max 750 ml  </t>
  </si>
  <si>
    <t>np. TENZI lub produkt równoważny o parametrach: preparat do czyszczenia ekranów szklanych, ciekłokrystalicznych LCD, TV i powierzchni plastikowych, bezalkoholowy, opakowanie butelka z atomizerem poj. min. 600 ml - max 1 l</t>
  </si>
  <si>
    <t xml:space="preserve">np. VC 260 lub produkt równoważny o parametrach: skoncentrowany środek do gruntownego czyszczenia metodą ekstrakcyjną wykładzin dywanowych, preparat niskopieniący, zapachowy, nadający się do stosowania zarówno na włókna naturalne jak i syntetyczne, opakowanie poj. 10 l </t>
  </si>
  <si>
    <t xml:space="preserve">np. Dezin Alko 7070 lub produkt równoważny o parametrach: preparat do dezynfekcji urządzeń w zakładach gastronomicznych, nie wymagający spłukiwania po użyciu, nie wymagający rozcieńczenia, bezpieczny dla powierzchni, posiadający silne właściwości bakteriobójcze i grzybobójcze, opakowanie butelka z atomizerem poj. 1 kg lub 1 l </t>
  </si>
  <si>
    <t>Płyn do dezynfekcji rąk o działaniu bakteriobójczym, grzybobójczym, wirusobójczym, na bazie alkoholu etylowego, nie zawierający aldehydów, chlorheskyny, chloru i fenoli, opakowanie poj. 5 kg lub 5 l</t>
  </si>
  <si>
    <t>Odświeżacz powietrza do dozownika typu Spring Air, różne zapachy, zapach do wyboru Zamawiającego w trakcie zamówienia,  nabój (puszka) poj. 250 ml</t>
  </si>
  <si>
    <t>np. Purge Ready lub produkt równoważny o parametrach: alkaliczny produkt do usuwania silnych zabrudzeń tłuszczowych i olejowych z wyposażenia gastronomicznego o cytrynowym zapachu lub innym, opakowanie butelka z atomizerem poj. 1 kg lub 1 l</t>
  </si>
  <si>
    <t xml:space="preserve">np. Cif professional  lub produkt równoważny o parametrach: preparat skutecznie usuwający uporczywe osady kamienia wapiennego, mydła, z wodoodpornych powierzchni i toalet, przeznaczony do czyszczenia powierzchni łazienkowych, jak wanna, prysznice, stal nierdzewna, ceramika i tworzywa sztuczne, opakowanie butelka poj. min. 750 ml - max 1 l </t>
  </si>
  <si>
    <t>Tabletki myjące np. Active Green lub produkt równoważny o parametrach: tabletki myjące do pieca Rational z  kompleksem składników czynnych, zapewniające skuteczne  mycie, z funkcją automatycznego czyszczenia, opakowanie komplet 150 szt.</t>
  </si>
  <si>
    <t>Tabletki pielęgnacyjne do wszystkich pieców iCombi Pro o parametrach: tabletki pielęgnacyjne do pieca Rational iCombi Pro, aktywnie chroniące komorę do gotowania i generator pary przed powstaniem osadu z kamienia, zawierające kwas cytrynowy, tabletka o kolorze niebieskim, opakowanie komplet 150 szt.</t>
  </si>
  <si>
    <t>Rękawice ochronne wykonane z kauczuku nitrylowego z wyściółką bawełnianą, na części chwytnej chropowata struktura, mankiet do połowy przedramienia, pakowane po 1 parze w opakowaniu, kolor żółty, opakowanie 1 para</t>
  </si>
  <si>
    <t>Żel 2 w 1 pod prysznic przeznaczony do codziennej pielęgnacji skóry ciała i włosów, łagodnie oczyszczający, niedrażniący o łagodnym zapachu, niewysuszający skóry, antyalergiczny, białe perłowe, odświeżający skórę i włosy, opakowanie poj. 5 l</t>
  </si>
  <si>
    <t>Środek myjący do bruku do myjek ciśnieniowych, koncentrat, opakowanie poj. 5 l</t>
  </si>
  <si>
    <t>Delikatne mydło w pianie poj. 1 l do dozownika Tork, nabój poj. 1 l</t>
  </si>
  <si>
    <t>Środek na pająki, w formie spray'u, opakowanie poj. min. 250 ml</t>
  </si>
  <si>
    <t>Rolka do czyszczenia ubrań, dwustronna taśma samoprzylepna, rolka wraz z rączką, dł. rolki 10 cm</t>
  </si>
  <si>
    <t>cena jednostkowa netto 
/ZŁ/</t>
  </si>
  <si>
    <t>zw</t>
  </si>
  <si>
    <t xml:space="preserve">wartość pozycji netto 
/ZŁ/ </t>
  </si>
  <si>
    <t xml:space="preserve">wartość pozycji brutto 
/ZŁ/ </t>
  </si>
  <si>
    <t>np. Hi Prem Glass lub Voigt Nano Glass  lub produkt równoważny o parametrach: preparat do mycia powierzchni szklanych i ze szkła akrylowego, czyszczący, nabłyszczający, nie pozostawiający smug, gwarantujący  przejrzystość;  gotowy do użycia, pH  min. 10,  opakowanie poj. 10 l</t>
  </si>
  <si>
    <t>Odświeżacz powietrza do odkurzaczy na sucho w granulkach, neutralizujący nieprzyjemne zapachy, produkt niedrażniący, o przyjemnym zapachu,opakowanie  poj. 15 g</t>
  </si>
  <si>
    <t>Mydło w płynie z gliceryną, białe perłowe, antyalergiczne, niewysuszające skóry, łagodnie oczyszczające, niedrażniące o łagodnym i przyjemnym zapachu, opakowanie poj. 5 l</t>
  </si>
  <si>
    <t>Worki do odkurzacza Kärcher 6.904-312.0</t>
  </si>
  <si>
    <t xml:space="preserve">Preparat czyszczący i odkamieniający do mycia urządzeń i powierzchni sanitarnych w formie piany, opakowanie butelka z atomizerem poj. 1 l </t>
  </si>
  <si>
    <t xml:space="preserve">np. Hi-Prem Sani tar spray lub produkt równoważny o parametrach: preparat czyszczący i odkamieniający do mycia urządzeń i powierzchni sanitarnych w formie piany,  skutecznie usuwający między innymi: zacieki wodne, kamień, rdzę, resztki mydła, opakowanie butelka  z atomizerem poj. 1l </t>
  </si>
  <si>
    <r>
      <t xml:space="preserve">Proszek do prania, opakowanie zbiorcze,
</t>
    </r>
    <r>
      <rPr>
        <b/>
        <sz val="12"/>
        <color rgb="FFFF0000"/>
        <rFont val="Calibri"/>
        <family val="2"/>
        <scheme val="minor"/>
      </rPr>
      <t>cena za kg</t>
    </r>
  </si>
  <si>
    <r>
      <t>Worki do odkurzacza K</t>
    </r>
    <r>
      <rPr>
        <sz val="12"/>
        <rFont val="Calibri"/>
        <family val="2"/>
      </rPr>
      <t>ä</t>
    </r>
    <r>
      <rPr>
        <sz val="12"/>
        <rFont val="Calibri"/>
        <family val="2"/>
        <scheme val="minor"/>
      </rPr>
      <t>rcher</t>
    </r>
  </si>
  <si>
    <t>CENA OFERTY BRUTTO</t>
  </si>
  <si>
    <t xml:space="preserve">Uwaga! Należy podpisać kwalifikowanym podpisem elektronicznym lub podpisem zaufanym, lub elektronicznym podpisem osobistym osób uprawnionych do składania oświadczeń woli w imieniu Wykonawcy </t>
  </si>
  <si>
    <t>Zał. nr 4 do SWZ</t>
  </si>
  <si>
    <t>PODZIAŁ CENY NA SKŁADNIKI</t>
  </si>
  <si>
    <t>Środek do czyszczenia i pielęgnacji mebli z laminatu w sprayu, poj. min. 250 ml - max. 400 ml</t>
  </si>
  <si>
    <t>Rękawice jednorazowe winylowe rozm. XS - L,  opakowanie = 100 szt.</t>
  </si>
  <si>
    <t>Ręcznik papierowy makulaturowy, opakowanie = worek po 6 sztuk</t>
  </si>
  <si>
    <t>Odświeżacz powietrza do odkurzaczy, opakowanie poj. 15 g</t>
  </si>
  <si>
    <t xml:space="preserve">Trójkątna szczotka z włosiem na metalowym trzonku, długość kija teleskopowego złożonego: ok. 86 cm, długość kija teleskopowego rozłożonego: ok. 150 cm, długość rozłożonego trzonka ze szczotką: ok. 185 cm
</t>
  </si>
  <si>
    <t xml:space="preserve">Ściągaczka do wody z podłóg, do łatwego usuwania nadmiaru wody lub płynów, podwójna piankowa guma zbierająca, metalowa 75 cm, szerokość robocza listwy: 75 cmszerokość gumowej nakładki: 3cm
kij aluminiowy 140 cm
</t>
  </si>
  <si>
    <t xml:space="preserve">Worki do odkurzacza MONOVAC COMFORT 6 INT, papierowe, WOREK PAPIEROWY MONO/DUR 6L
</t>
  </si>
  <si>
    <t>np. MELT lub produkt równoważny o parametrach: środek do udrażniania rur kanalizacyjnych, nie powodujący korozji, nie niszczycy PCV, plastiku, gumowych uszczelek ani żeliwa, opakowanie poj. 750 ml</t>
  </si>
  <si>
    <t>Środek do udrażniania rur kanalizacyjnych, opakowanie poj. 750 ml</t>
  </si>
  <si>
    <t xml:space="preserve">Papier toaletowy biały, celuloza, 2 warstwy, min. 140 mb do dozowników typu mini Jumbo, opakowanie (worek) po 12 szt. </t>
  </si>
  <si>
    <t>np. Pronto lub produkt równoważny o parametrach: środek do czyszczenia i pielęgnacji mebli z laminatu w sprayu w formie płynu lub pianki, nie rysujący powierzchni, poj. min. 250 ml - maks. 400 ml</t>
  </si>
  <si>
    <r>
      <t xml:space="preserve">Płyn do czyszczenia posadzek, opakowanie poj. 10 l 
</t>
    </r>
    <r>
      <rPr>
        <b/>
        <sz val="12"/>
        <color rgb="FFFF0000"/>
        <rFont val="Calibri"/>
        <family val="2"/>
        <charset val="238"/>
        <scheme val="minor"/>
      </rPr>
      <t>cena za opakowanie 10 l</t>
    </r>
  </si>
  <si>
    <t xml:space="preserve">np. Hydraulik lub produkt równoważny o parametrach: środek do usuwania zatorów w rurach odpływowych, kanalizacyjnych, zawierający kwas siarkowy (H2SO4), opakowanie butelka poj. 1 l
</t>
  </si>
  <si>
    <t>Mydło w płynie do dozowników Tork, nabój 475 ml</t>
  </si>
  <si>
    <t>Wkład pasujący do dozowników Tork do odświeżacza powietrza Constant, system bez propelentów, zapach do wyboru Zamawiającego w trakcie zamówienia, pojemność 32 ml, opakowanie 6 szt.</t>
  </si>
  <si>
    <t>Papier toaletowy biały do dozowników typu mini Jumbo, opakowanie (worek) = 12 szt.</t>
  </si>
  <si>
    <t xml:space="preserve">Mydło w płynie do dozowników Tork, nabój 1 l </t>
  </si>
  <si>
    <t>Preparat do udrażniania rur typu kret w granulkach lub produkt równoważny o parametrach: preparat w formie granulek do udrażniania rur, opakowanie poj. min. 800 g</t>
  </si>
  <si>
    <t>Ręcznik ZZ, składany, biały</t>
  </si>
  <si>
    <t xml:space="preserve">Czyściwo papierowe do dozownika Tork w roli, min. 184 mb, komplet = 2 rolki </t>
  </si>
  <si>
    <t xml:space="preserve">Mydło w płynie do dozowników Tork, zapachowe (kolor niebieski), do włosów i ciała, nabój (butelka) poj. 1 l
</t>
  </si>
  <si>
    <t xml:space="preserve">Mydło w płynie do dozowników Tork, zapachowe (kolor niebieski), do włosów i ciała, nabój (butelka)  poj. 475 ml
</t>
  </si>
  <si>
    <t>Papier toaletowy biały, celuloza, do dozowników typu T2, dwuwarstwowy, długość rolki min. 170 mb, pakowany po 12 szt.</t>
  </si>
  <si>
    <t xml:space="preserve">np. Parketto Clean lub produkt równoważny o parametrach: 
- środek myjący do parkietów i laminatu, wolny od mydła i wosku, skutecznie (doskonale) usuwający zabrudzenia i posiadający zdolności transportowania brudu, opakowanie poj. 1l 
albo 
- środek myjący do parkietów i laminatu nie pozostawiający smug i zacieków, posiadający właściwości zapobiegające ponownemu szybkiemu osadzaniu się brudu, opakowanie poj. 1 l </t>
  </si>
  <si>
    <t>Ręcznik papierowy, dwuwarstwowy, celuloza + makulatura, do dozowników typu Tork, dł. 150 mb, opakowanie 6 szt.</t>
  </si>
  <si>
    <t xml:space="preserve">Ręcznik papierowy celulozowy, składany, rozmiar listka 21, 2x34 cm, 100 listków w bindzie, 21 bind w opakowaniu, pasujący do dozowników ręczników Tork Xpress
</t>
  </si>
  <si>
    <t xml:space="preserve">Delikatne mydło w pianie do dozowników TORK, kolor biały, 2500 dawek (samozasysająca się butelka), opakowanie poj. 1 l
</t>
  </si>
  <si>
    <t xml:space="preserve">np. Ellis lub produkt równoważny o parametrach: ręcznik ZZ składany, biały, wykonany z celulozy, dwuwarstwowy, 150 listków, opakowanie 20 bind   </t>
  </si>
  <si>
    <t>Papier toaletowy biały, do podajnika Tork, dwuwarstwowy, długość rolki min. 170 mb, 1 opakowanie 12 szt.</t>
  </si>
  <si>
    <t xml:space="preserve">Ręcznik ZZ, 3000, do podajnika Tork, składany, dwuwarstwowy, biały, celuloza, 23x25, zbiorcze opakowanie w kartonie  </t>
  </si>
  <si>
    <t>np. Hi-Prem Universal lub produkt równoważny o parametrach: płyn do ręcznego i maszynowego mycia podłóg (odpowiedni do tworzyw sztucznych, PVC, kamienia, płytek ceramicznych, płytek podłogowych), koncentrat, opakowanie poj. 10 l. 
Dopuszcza się dostawy w opakowaniach po 5 l, Wykonawca zobowiązany jest podać cenę jednostkową za opakowanie 10 l.</t>
  </si>
  <si>
    <r>
      <t xml:space="preserve">Czyściwo papierowe, białe, dwuwarstwowe, pasujące do dozowników W1, dł. min. 184 mb, wysokość rolki 23-24 cm, komplet 2 rolki 
</t>
    </r>
    <r>
      <rPr>
        <strike/>
        <sz val="12"/>
        <rFont val="Calibri"/>
        <family val="2"/>
        <charset val="238"/>
        <scheme val="minor"/>
      </rPr>
      <t xml:space="preserve">
</t>
    </r>
  </si>
  <si>
    <t>np. Hi-Prem Foam spray lub produkt równoważny o parametrach: gotowy do użycia środek w formie piany do użytku profesjonalnego do powierzchni ponadpodłogowych, zawierający alkohol, opakowanie poj. min. 500 ml - max 700 ml</t>
  </si>
  <si>
    <t>Czyściwo papierowe perforowane w roli dł. 300 mb, do dozownika centralnego dozowania Tork Reflex, dł. 300 mb, komplet = 6 rolek</t>
  </si>
  <si>
    <t>Załącznik do oferty ZP 1/2025_PCNS_dostawa środków czystości w 2025 roku</t>
  </si>
  <si>
    <r>
      <t xml:space="preserve">Proponowany produkt równoważny 
</t>
    </r>
    <r>
      <rPr>
        <sz val="12"/>
        <color rgb="FFFF0000"/>
        <rFont val="Calibri"/>
        <family val="2"/>
        <scheme val="minor"/>
      </rPr>
      <t xml:space="preserve">(wskazać nazwę, znak towarowy i nazwę producenta) </t>
    </r>
    <r>
      <rPr>
        <b/>
        <sz val="12"/>
        <color rgb="FFFF0000"/>
        <rFont val="Calibri"/>
        <family val="2"/>
        <scheme val="minor"/>
      </rPr>
      <t xml:space="preserve">
/wypełnia Wykonawca, który oferuje produkty </t>
    </r>
    <r>
      <rPr>
        <b/>
        <u/>
        <sz val="12"/>
        <color rgb="FFFF0000"/>
        <rFont val="Calibri"/>
        <family val="2"/>
        <scheme val="minor"/>
      </rPr>
      <t>równoważne</t>
    </r>
    <r>
      <rPr>
        <b/>
        <sz val="12"/>
        <color rgb="FFFF0000"/>
        <rFont val="Calibri"/>
        <family val="2"/>
        <scheme val="minor"/>
      </rPr>
      <t xml:space="preserve"> do wskazanych z nazw, marki lub znaku towarowego/. Brak wypełnionego pola stanowi oświadczenie Wykonawcy o oferowaniu produktu wskazanego z nazwy, marki lub znaku towarowego w kol. 2 lub 3. </t>
    </r>
  </si>
  <si>
    <r>
      <t xml:space="preserve">np. Hi-Prem Fresh Air spray lub produkt równoważny o parametrach:  gotowy do użycia odświeżacz w płynie ze spryskiwaczem, </t>
    </r>
    <r>
      <rPr>
        <sz val="12"/>
        <rFont val="Calibri"/>
        <family val="2"/>
        <charset val="238"/>
        <scheme val="minor"/>
      </rPr>
      <t>z</t>
    </r>
    <r>
      <rPr>
        <sz val="12"/>
        <rFont val="Calibri"/>
        <family val="2"/>
        <scheme val="minor"/>
      </rPr>
      <t>apach winogronowy lub inny, zapach do wyboru Zamawiającego na etapie zamówienia, opakowanie poj. min. 500 ml - max 700 ml</t>
    </r>
  </si>
  <si>
    <r>
      <t xml:space="preserve">np. VC 410 R – Dezopol-Med  lub produkt równoważny o parametrach: gotowy do użycia preparat dezynfekcyjno - myjący o działaniu bakteriobójczym i grzybobójczym, </t>
    </r>
    <r>
      <rPr>
        <sz val="12"/>
        <rFont val="Calibri"/>
        <family val="2"/>
        <charset val="238"/>
        <scheme val="minor"/>
      </rPr>
      <t>bezzapachowy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lub zapachowy, o</t>
    </r>
    <r>
      <rPr>
        <sz val="12"/>
        <rFont val="Calibri"/>
        <family val="2"/>
        <scheme val="minor"/>
      </rPr>
      <t>pakowanie butelka z atomizerem poj. min. 0,5 l - max 1 l</t>
    </r>
  </si>
  <si>
    <r>
      <t xml:space="preserve">np. VC 410 R – Dezopol-Med  lub równoważny o parametrach: gotowy do użycia preparat dezynfekcyjno - myjący o działaniu bakteriobójczym i grzybobójczym, </t>
    </r>
    <r>
      <rPr>
        <sz val="12"/>
        <rFont val="Calibri"/>
        <family val="2"/>
        <charset val="238"/>
        <scheme val="minor"/>
      </rPr>
      <t>bezzapachowy lub zapachowy, o</t>
    </r>
    <r>
      <rPr>
        <sz val="12"/>
        <rFont val="Calibri"/>
        <family val="2"/>
        <scheme val="minor"/>
      </rPr>
      <t>pakowanie poj. 5 l</t>
    </r>
  </si>
  <si>
    <r>
      <t xml:space="preserve">np. RM Rinse lub produkt równoważny o parametrach: niejonowy środek płuczący dla gastronomii, środek do płukania szkła, </t>
    </r>
    <r>
      <rPr>
        <sz val="12"/>
        <rFont val="Calibri"/>
        <family val="2"/>
        <charset val="238"/>
        <scheme val="minor"/>
      </rPr>
      <t>naczyń i sztućców w</t>
    </r>
    <r>
      <rPr>
        <sz val="12"/>
        <rFont val="Calibri"/>
        <family val="2"/>
        <scheme val="minor"/>
      </rPr>
      <t xml:space="preserve"> zmywarkach, nie pozostawiający plam i zacieków,  w składzie alkohol; opakowanie koncentrat poj. 10 l lub 10 kg</t>
    </r>
  </si>
  <si>
    <t>Ręcznik perforowany w roli dł. 300 mb do dozownika centralnego dozowania Tork Reflex, jednowarstwowy, makulaturowy, biały, z możliwością dozowania pojedynczych odcinków (listków), komplet = 6 rolek</t>
  </si>
  <si>
    <r>
      <t xml:space="preserve">np. </t>
    </r>
    <r>
      <rPr>
        <sz val="12"/>
        <rFont val="Calibri"/>
        <family val="2"/>
        <charset val="238"/>
        <scheme val="minor"/>
      </rPr>
      <t>AntiCalk 9090 lub Eloxan AL lu</t>
    </r>
    <r>
      <rPr>
        <sz val="12"/>
        <rFont val="Calibri"/>
        <family val="2"/>
        <scheme val="minor"/>
      </rPr>
      <t xml:space="preserve">b produkt równoważny o parametrach: kwaśny płynny środek do intensywnego odkamieniania, usuwający  </t>
    </r>
    <r>
      <rPr>
        <sz val="12"/>
        <rFont val="Calibri"/>
        <family val="2"/>
        <charset val="238"/>
        <scheme val="minor"/>
      </rPr>
      <t>w szczególności o</t>
    </r>
    <r>
      <rPr>
        <sz val="12"/>
        <rFont val="Calibri"/>
        <family val="2"/>
        <scheme val="minor"/>
      </rPr>
      <t>sady mineralne oraz rdzę,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scheme val="minor"/>
      </rPr>
      <t>możliwy do stosowania do powierzchni ze stali nierdzewnej, opakowanie poj. 5 kg lub 5 l</t>
    </r>
  </si>
  <si>
    <t>Mop typu speedy płaski 50 cm z mikrofazy (W), kieszeniowy</t>
  </si>
  <si>
    <t xml:space="preserve">np. Hi Prem Glass lub Voigt Nano Glass  lub produkt równoważny o parametrach: preparat do mycia powierzchni szklanych  i ze szkła akrylowego, czyszczący, nabłyszczający, nie pozostawiający smug, gwarantujący przejrzystość,  gotowy do użycia, opakowanie butelka z atomizerem poj. min. 0,6 l - max 1 l </t>
  </si>
  <si>
    <r>
      <t>Gąbki do masażu, gąbki kąpielowe np. Coral EGL lub produkt równoważny o parametrach: gąbka kąpielowa do masażu,</t>
    </r>
    <r>
      <rPr>
        <sz val="12"/>
        <rFont val="Calibri"/>
        <family val="2"/>
        <charset val="238"/>
        <scheme val="minor"/>
      </rPr>
      <t xml:space="preserve"> kolor do wyboru Zamawiającego w trakcie zamówienia </t>
    </r>
  </si>
  <si>
    <r>
      <t>Środek</t>
    </r>
    <r>
      <rPr>
        <sz val="12"/>
        <rFont val="Calibri"/>
        <family val="2"/>
        <scheme val="minor"/>
      </rPr>
      <t xml:space="preserve"> do mycia szyb, opakowanie poj. 5l</t>
    </r>
  </si>
  <si>
    <t>np. C 201 glass protect lub produkt równoważny o parametrach: środek do mycia powierzchni szklanych, z zastosowaniem technologii opóźniającej odkładanie się brudu albo z zastosowaniem technologii chroniącej przed szybkim powstawaniem nowych zabrudzeń i nadającej właściwości hydrofobowe, opakowanie poj.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</si>
</sst>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u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44" fontId="3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4" fontId="3" fillId="0" borderId="0" xfId="0" applyNumberFormat="1" applyFont="1" applyAlignment="1">
      <alignment horizontal="center" vertical="top" wrapText="1"/>
    </xf>
    <xf numFmtId="0" fontId="3" fillId="0" borderId="0" xfId="0" applyFont="1" applyAlignment="1" applyProtection="1">
      <alignment vertical="top"/>
      <protection locked="0"/>
    </xf>
    <xf numFmtId="9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wrapText="1"/>
    </xf>
    <xf numFmtId="44" fontId="3" fillId="0" borderId="0" xfId="0" applyNumberFormat="1" applyFont="1" applyAlignment="1">
      <alignment horizontal="center" vertical="top"/>
    </xf>
    <xf numFmtId="0" fontId="4" fillId="4" borderId="0" xfId="0" applyFont="1" applyFill="1" applyAlignment="1">
      <alignment horizontal="center"/>
    </xf>
    <xf numFmtId="0" fontId="6" fillId="0" borderId="0" xfId="1" applyFont="1" applyAlignment="1">
      <alignment horizontal="left" vertical="top" wrapText="1"/>
    </xf>
    <xf numFmtId="44" fontId="3" fillId="0" borderId="0" xfId="0" applyNumberFormat="1" applyFont="1" applyAlignment="1">
      <alignment vertical="top"/>
    </xf>
    <xf numFmtId="44" fontId="3" fillId="0" borderId="0" xfId="0" applyNumberFormat="1" applyFont="1" applyAlignment="1" applyProtection="1">
      <alignment horizontal="center" vertical="top"/>
      <protection locked="0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vertical="top"/>
      <protection locked="0"/>
    </xf>
    <xf numFmtId="0" fontId="3" fillId="0" borderId="0" xfId="0" applyFont="1" applyAlignment="1">
      <alignment horizontal="left" vertical="top"/>
    </xf>
    <xf numFmtId="4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4" borderId="0" xfId="0" applyFont="1" applyFill="1" applyAlignment="1">
      <alignment horizontal="center" vertical="top" wrapText="1"/>
    </xf>
    <xf numFmtId="0" fontId="3" fillId="0" borderId="1" xfId="0" applyFont="1" applyBorder="1" applyAlignment="1" applyProtection="1">
      <alignment wrapText="1"/>
      <protection locked="0"/>
    </xf>
    <xf numFmtId="0" fontId="3" fillId="5" borderId="0" xfId="0" applyFont="1" applyFill="1" applyAlignment="1" applyProtection="1">
      <alignment vertical="top"/>
      <protection locked="0"/>
    </xf>
    <xf numFmtId="44" fontId="6" fillId="0" borderId="0" xfId="1" applyNumberFormat="1" applyFont="1" applyAlignment="1">
      <alignment vertical="top" wrapText="1"/>
    </xf>
    <xf numFmtId="44" fontId="6" fillId="0" borderId="0" xfId="1" applyNumberFormat="1" applyFont="1" applyBorder="1" applyAlignment="1">
      <alignment horizontal="left" vertical="top" wrapText="1"/>
    </xf>
    <xf numFmtId="44" fontId="6" fillId="0" borderId="0" xfId="1" applyNumberFormat="1" applyFont="1" applyAlignment="1">
      <alignment wrapText="1"/>
    </xf>
    <xf numFmtId="0" fontId="6" fillId="0" borderId="0" xfId="1" applyFont="1" applyAlignment="1">
      <alignment vertical="top"/>
    </xf>
    <xf numFmtId="0" fontId="6" fillId="0" borderId="0" xfId="1" applyFont="1" applyFill="1" applyAlignment="1">
      <alignment horizontal="left" vertical="top" wrapText="1"/>
    </xf>
    <xf numFmtId="0" fontId="6" fillId="0" borderId="0" xfId="1" applyFont="1" applyFill="1" applyAlignment="1">
      <alignment wrapText="1"/>
    </xf>
    <xf numFmtId="44" fontId="6" fillId="0" borderId="0" xfId="1" applyNumberFormat="1" applyFont="1" applyBorder="1" applyAlignment="1">
      <alignment vertical="top" wrapText="1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wrapText="1"/>
    </xf>
    <xf numFmtId="0" fontId="3" fillId="0" borderId="0" xfId="0" applyFont="1" applyAlignment="1">
      <alignment horizontal="center" vertical="top"/>
    </xf>
    <xf numFmtId="44" fontId="3" fillId="0" borderId="0" xfId="0" applyNumberFormat="1" applyFont="1" applyAlignment="1" applyProtection="1">
      <alignment vertical="top" wrapText="1"/>
      <protection locked="0"/>
    </xf>
    <xf numFmtId="44" fontId="6" fillId="0" borderId="0" xfId="1" applyNumberFormat="1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164" fontId="9" fillId="0" borderId="1" xfId="0" applyNumberFormat="1" applyFont="1" applyBorder="1" applyAlignment="1" applyProtection="1">
      <alignment horizontal="center" vertical="top"/>
      <protection locked="0"/>
    </xf>
    <xf numFmtId="9" fontId="9" fillId="0" borderId="1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4" borderId="0" xfId="0" applyFont="1" applyFill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 wrapText="1"/>
    </xf>
    <xf numFmtId="164" fontId="9" fillId="6" borderId="2" xfId="0" applyNumberFormat="1" applyFont="1" applyFill="1" applyBorder="1" applyAlignment="1">
      <alignment horizontal="center" vertical="top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164" fontId="9" fillId="0" borderId="6" xfId="0" applyNumberFormat="1" applyFont="1" applyBorder="1" applyAlignment="1" applyProtection="1">
      <alignment horizontal="center" vertical="top"/>
      <protection locked="0"/>
    </xf>
    <xf numFmtId="0" fontId="12" fillId="4" borderId="7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8"/>
  <sheetViews>
    <sheetView tabSelected="1" view="pageBreakPreview" zoomScale="73" zoomScaleNormal="73" zoomScaleSheetLayoutView="73" workbookViewId="0">
      <pane ySplit="6" topLeftCell="A7" activePane="bottomLeft" state="frozen"/>
      <selection pane="bottomLeft" activeCell="P6" sqref="P6"/>
    </sheetView>
  </sheetViews>
  <sheetFormatPr defaultColWidth="8.88671875" defaultRowHeight="14.4" x14ac:dyDescent="0.3"/>
  <cols>
    <col min="1" max="1" width="6.88671875" style="42" bestFit="1" customWidth="1"/>
    <col min="2" max="2" width="29" style="1" customWidth="1"/>
    <col min="3" max="3" width="62.109375" style="1" customWidth="1"/>
    <col min="4" max="4" width="14.21875" style="2" customWidth="1"/>
    <col min="5" max="5" width="9.33203125" style="2" customWidth="1"/>
    <col min="6" max="6" width="9.88671875" style="2" customWidth="1"/>
    <col min="7" max="7" width="10.44140625" style="2" customWidth="1"/>
    <col min="8" max="8" width="9.44140625" style="2" customWidth="1"/>
    <col min="9" max="9" width="8.5546875" style="18" customWidth="1"/>
    <col min="10" max="10" width="28.21875" style="18" customWidth="1"/>
    <col min="11" max="11" width="14.33203125" style="6" customWidth="1"/>
    <col min="12" max="12" width="14.6640625" style="2" customWidth="1"/>
    <col min="13" max="13" width="12.88671875" style="6" customWidth="1"/>
    <col min="14" max="14" width="11.5546875" style="2" customWidth="1"/>
    <col min="15" max="15" width="13.77734375" style="2" customWidth="1"/>
    <col min="16" max="16" width="22.44140625" style="14" customWidth="1"/>
    <col min="17" max="17" width="22.44140625" style="27" customWidth="1"/>
    <col min="18" max="18" width="12.88671875" style="27" customWidth="1"/>
    <col min="19" max="19" width="22.44140625" style="20" customWidth="1"/>
    <col min="20" max="20" width="22.33203125" style="42" customWidth="1"/>
    <col min="21" max="21" width="10" style="17" customWidth="1"/>
    <col min="22" max="22" width="0.109375" style="12" customWidth="1"/>
    <col min="23" max="23" width="4.33203125" style="12" customWidth="1"/>
    <col min="24" max="24" width="6.88671875" style="12" customWidth="1"/>
    <col min="25" max="25" width="8.88671875" style="14" customWidth="1"/>
    <col min="26" max="32" width="8.88671875" style="15" customWidth="1"/>
    <col min="33" max="16384" width="8.88671875" style="15"/>
  </cols>
  <sheetData>
    <row r="1" spans="1:30" x14ac:dyDescent="0.3">
      <c r="E1" s="3"/>
      <c r="F1" s="3"/>
      <c r="G1" s="3"/>
      <c r="H1" s="3"/>
      <c r="I1" s="4"/>
      <c r="J1" s="4"/>
      <c r="K1" s="5"/>
      <c r="L1" s="3"/>
      <c r="P1" s="7"/>
      <c r="Q1" s="8"/>
      <c r="R1" s="8"/>
      <c r="S1" s="9"/>
      <c r="T1" s="10"/>
      <c r="U1" s="11"/>
      <c r="W1" s="13"/>
    </row>
    <row r="2" spans="1:30" ht="15.6" customHeight="1" x14ac:dyDescent="0.3">
      <c r="F2" s="16"/>
      <c r="G2" s="16"/>
      <c r="H2" s="16"/>
      <c r="I2" s="16"/>
      <c r="J2" s="90" t="s">
        <v>219</v>
      </c>
      <c r="K2" s="90"/>
      <c r="L2" s="90"/>
      <c r="M2" s="90"/>
      <c r="N2" s="90"/>
      <c r="O2" s="90"/>
      <c r="P2" s="7"/>
      <c r="Q2" s="8"/>
      <c r="R2" s="8"/>
      <c r="S2" s="9"/>
      <c r="T2" s="10"/>
      <c r="W2" s="13"/>
    </row>
    <row r="3" spans="1:30" ht="28.8" customHeight="1" x14ac:dyDescent="0.3">
      <c r="F3" s="16"/>
      <c r="G3" s="16"/>
      <c r="H3" s="16"/>
      <c r="I3" s="16"/>
      <c r="J3" s="57"/>
      <c r="K3" s="57"/>
      <c r="L3" s="15"/>
      <c r="M3" s="57"/>
      <c r="N3" s="90" t="s">
        <v>183</v>
      </c>
      <c r="O3" s="90"/>
      <c r="P3" s="7"/>
      <c r="Q3" s="8"/>
      <c r="R3" s="8"/>
      <c r="S3" s="9"/>
      <c r="T3" s="10"/>
      <c r="W3" s="13"/>
    </row>
    <row r="4" spans="1:30" ht="13.8" customHeight="1" x14ac:dyDescent="0.3">
      <c r="A4" s="91" t="s">
        <v>184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7"/>
      <c r="Q4" s="8"/>
      <c r="R4" s="8"/>
      <c r="S4" s="9"/>
      <c r="T4" s="10"/>
      <c r="W4" s="13"/>
    </row>
    <row r="5" spans="1:30" x14ac:dyDescent="0.3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  <c r="K5" s="73">
        <v>11</v>
      </c>
      <c r="L5" s="73">
        <v>12</v>
      </c>
      <c r="M5" s="73">
        <v>13</v>
      </c>
      <c r="N5" s="73">
        <v>14</v>
      </c>
      <c r="O5" s="73">
        <v>15</v>
      </c>
      <c r="P5" s="7"/>
      <c r="Q5" s="8"/>
      <c r="R5" s="8"/>
      <c r="S5" s="9"/>
      <c r="T5" s="10"/>
      <c r="W5" s="13"/>
    </row>
    <row r="6" spans="1:30" ht="249.6" x14ac:dyDescent="0.3">
      <c r="A6" s="82" t="s">
        <v>0</v>
      </c>
      <c r="B6" s="82" t="s">
        <v>1</v>
      </c>
      <c r="C6" s="82" t="s">
        <v>18</v>
      </c>
      <c r="D6" s="82" t="s">
        <v>2</v>
      </c>
      <c r="E6" s="82" t="s">
        <v>28</v>
      </c>
      <c r="F6" s="82" t="s">
        <v>25</v>
      </c>
      <c r="G6" s="82" t="s">
        <v>26</v>
      </c>
      <c r="H6" s="82" t="s">
        <v>23</v>
      </c>
      <c r="I6" s="82" t="s">
        <v>27</v>
      </c>
      <c r="J6" s="83" t="s">
        <v>220</v>
      </c>
      <c r="K6" s="82" t="s">
        <v>169</v>
      </c>
      <c r="L6" s="82" t="s">
        <v>171</v>
      </c>
      <c r="M6" s="82" t="s">
        <v>3</v>
      </c>
      <c r="N6" s="82" t="s">
        <v>22</v>
      </c>
      <c r="O6" s="82" t="s">
        <v>172</v>
      </c>
      <c r="P6" s="84"/>
      <c r="Q6" s="24"/>
      <c r="R6" s="24"/>
      <c r="S6" s="43"/>
      <c r="T6" s="85"/>
      <c r="U6" s="21"/>
      <c r="W6" s="13"/>
      <c r="Y6" s="12"/>
    </row>
    <row r="7" spans="1:30" ht="93.6" x14ac:dyDescent="0.3">
      <c r="A7" s="92">
        <v>1</v>
      </c>
      <c r="B7" s="93" t="s">
        <v>100</v>
      </c>
      <c r="C7" s="94" t="s">
        <v>156</v>
      </c>
      <c r="D7" s="92" t="s">
        <v>5</v>
      </c>
      <c r="E7" s="92">
        <v>5</v>
      </c>
      <c r="F7" s="92"/>
      <c r="G7" s="95">
        <v>5</v>
      </c>
      <c r="H7" s="92"/>
      <c r="I7" s="96">
        <f t="shared" ref="I7:I70" si="0">SUM(E7:H7)</f>
        <v>10</v>
      </c>
      <c r="J7" s="72"/>
      <c r="K7" s="50"/>
      <c r="L7" s="69">
        <f t="shared" ref="L7:L39" si="1">I7*K7</f>
        <v>0</v>
      </c>
      <c r="M7" s="51"/>
      <c r="N7" s="69">
        <f>ROUND((L7*M7),2)</f>
        <v>0</v>
      </c>
      <c r="O7" s="69">
        <f>ROUND((L7*M7+L7),2)</f>
        <v>0</v>
      </c>
      <c r="P7" s="86"/>
      <c r="Q7" s="86"/>
      <c r="R7" s="86"/>
      <c r="S7" s="28"/>
      <c r="T7" s="85"/>
      <c r="U7" s="21"/>
      <c r="Y7" s="87"/>
      <c r="Z7" s="88"/>
      <c r="AA7" s="88"/>
    </row>
    <row r="8" spans="1:30" s="25" customFormat="1" ht="93.6" x14ac:dyDescent="0.3">
      <c r="A8" s="61">
        <v>2</v>
      </c>
      <c r="B8" s="63" t="s">
        <v>101</v>
      </c>
      <c r="C8" s="63" t="s">
        <v>228</v>
      </c>
      <c r="D8" s="61" t="s">
        <v>5</v>
      </c>
      <c r="E8" s="61"/>
      <c r="F8" s="61">
        <v>180</v>
      </c>
      <c r="G8" s="61">
        <v>72</v>
      </c>
      <c r="H8" s="61"/>
      <c r="I8" s="62">
        <f t="shared" si="0"/>
        <v>252</v>
      </c>
      <c r="J8" s="72"/>
      <c r="K8" s="50"/>
      <c r="L8" s="69">
        <f t="shared" si="1"/>
        <v>0</v>
      </c>
      <c r="M8" s="51"/>
      <c r="N8" s="69">
        <f t="shared" ref="N8:N72" si="2">ROUND((L8*M8),2)</f>
        <v>0</v>
      </c>
      <c r="O8" s="69">
        <f t="shared" ref="O8:O72" si="3">ROUND((L8*M8+L8),2)</f>
        <v>0</v>
      </c>
      <c r="P8" s="19"/>
      <c r="Q8" s="19"/>
      <c r="R8" s="24"/>
      <c r="T8" s="10"/>
      <c r="U8" s="21"/>
      <c r="V8" s="26"/>
      <c r="W8" s="26"/>
      <c r="X8" s="26"/>
      <c r="Y8" s="22"/>
    </row>
    <row r="9" spans="1:30" ht="99.6" customHeight="1" x14ac:dyDescent="0.3">
      <c r="A9" s="58">
        <v>3</v>
      </c>
      <c r="B9" s="59" t="s">
        <v>58</v>
      </c>
      <c r="C9" s="59" t="s">
        <v>173</v>
      </c>
      <c r="D9" s="58" t="s">
        <v>4</v>
      </c>
      <c r="E9" s="58">
        <v>2</v>
      </c>
      <c r="F9" s="58">
        <v>10</v>
      </c>
      <c r="G9" s="61">
        <v>40</v>
      </c>
      <c r="H9" s="58"/>
      <c r="I9" s="62">
        <f t="shared" si="0"/>
        <v>52</v>
      </c>
      <c r="J9" s="72"/>
      <c r="K9" s="50"/>
      <c r="L9" s="69">
        <f t="shared" si="1"/>
        <v>0</v>
      </c>
      <c r="M9" s="51"/>
      <c r="N9" s="69">
        <f t="shared" si="2"/>
        <v>0</v>
      </c>
      <c r="O9" s="69">
        <f t="shared" si="3"/>
        <v>0</v>
      </c>
      <c r="P9" s="19"/>
      <c r="Q9" s="19"/>
      <c r="R9" s="24"/>
      <c r="T9" s="10"/>
      <c r="U9" s="21"/>
      <c r="Y9" s="22"/>
    </row>
    <row r="10" spans="1:30" ht="109.2" x14ac:dyDescent="0.3">
      <c r="A10" s="58">
        <v>4</v>
      </c>
      <c r="B10" s="59" t="s">
        <v>204</v>
      </c>
      <c r="C10" s="59" t="s">
        <v>216</v>
      </c>
      <c r="D10" s="58" t="s">
        <v>6</v>
      </c>
      <c r="E10" s="58">
        <v>10</v>
      </c>
      <c r="F10" s="58"/>
      <c r="G10" s="61">
        <v>50</v>
      </c>
      <c r="H10" s="58">
        <v>15</v>
      </c>
      <c r="I10" s="62">
        <f t="shared" si="0"/>
        <v>75</v>
      </c>
      <c r="J10" s="80"/>
      <c r="K10" s="50"/>
      <c r="L10" s="69">
        <f t="shared" si="1"/>
        <v>0</v>
      </c>
      <c r="M10" s="51"/>
      <c r="N10" s="69">
        <f t="shared" si="2"/>
        <v>0</v>
      </c>
      <c r="O10" s="69">
        <f t="shared" si="3"/>
        <v>0</v>
      </c>
      <c r="P10" s="19"/>
      <c r="Q10" s="19"/>
      <c r="R10" s="19"/>
      <c r="T10" s="10"/>
      <c r="U10" s="21"/>
      <c r="Y10" s="23"/>
      <c r="Z10" s="23"/>
    </row>
    <row r="11" spans="1:30" ht="46.8" x14ac:dyDescent="0.3">
      <c r="A11" s="58">
        <v>5</v>
      </c>
      <c r="B11" s="63" t="s">
        <v>74</v>
      </c>
      <c r="C11" s="63" t="s">
        <v>75</v>
      </c>
      <c r="D11" s="58" t="s">
        <v>6</v>
      </c>
      <c r="E11" s="58"/>
      <c r="F11" s="58"/>
      <c r="G11" s="61">
        <v>50</v>
      </c>
      <c r="H11" s="58"/>
      <c r="I11" s="62">
        <f t="shared" si="0"/>
        <v>50</v>
      </c>
      <c r="J11" s="81"/>
      <c r="K11" s="50"/>
      <c r="L11" s="69">
        <f t="shared" si="1"/>
        <v>0</v>
      </c>
      <c r="M11" s="51"/>
      <c r="N11" s="69">
        <f t="shared" si="2"/>
        <v>0</v>
      </c>
      <c r="O11" s="69">
        <f t="shared" si="3"/>
        <v>0</v>
      </c>
      <c r="P11" s="19"/>
      <c r="Q11" s="19"/>
      <c r="S11" s="28"/>
      <c r="T11" s="10"/>
      <c r="U11" s="21"/>
      <c r="Y11" s="22"/>
      <c r="Z11" s="23"/>
    </row>
    <row r="12" spans="1:30" ht="93.6" x14ac:dyDescent="0.3">
      <c r="A12" s="58">
        <v>6</v>
      </c>
      <c r="B12" s="63" t="s">
        <v>218</v>
      </c>
      <c r="C12" s="63" t="s">
        <v>225</v>
      </c>
      <c r="D12" s="58" t="s">
        <v>6</v>
      </c>
      <c r="E12" s="58"/>
      <c r="F12" s="58"/>
      <c r="G12" s="61"/>
      <c r="H12" s="58">
        <v>80</v>
      </c>
      <c r="I12" s="62">
        <f t="shared" si="0"/>
        <v>80</v>
      </c>
      <c r="J12" s="81"/>
      <c r="K12" s="50"/>
      <c r="L12" s="69">
        <f t="shared" si="1"/>
        <v>0</v>
      </c>
      <c r="M12" s="51"/>
      <c r="N12" s="69">
        <f t="shared" si="2"/>
        <v>0</v>
      </c>
      <c r="O12" s="69">
        <f t="shared" si="3"/>
        <v>0</v>
      </c>
      <c r="P12" s="19"/>
      <c r="Q12" s="19"/>
      <c r="S12" s="28"/>
      <c r="T12" s="10"/>
      <c r="U12" s="21"/>
      <c r="Y12" s="22"/>
      <c r="Z12" s="23"/>
    </row>
    <row r="13" spans="1:30" ht="31.2" x14ac:dyDescent="0.3">
      <c r="A13" s="58">
        <v>7</v>
      </c>
      <c r="B13" s="59" t="s">
        <v>7</v>
      </c>
      <c r="C13" s="59" t="s">
        <v>29</v>
      </c>
      <c r="D13" s="58" t="s">
        <v>8</v>
      </c>
      <c r="E13" s="58"/>
      <c r="F13" s="58"/>
      <c r="G13" s="61">
        <v>100</v>
      </c>
      <c r="H13" s="58"/>
      <c r="I13" s="62">
        <f t="shared" si="0"/>
        <v>100</v>
      </c>
      <c r="J13" s="81"/>
      <c r="K13" s="50"/>
      <c r="L13" s="69">
        <f t="shared" si="1"/>
        <v>0</v>
      </c>
      <c r="M13" s="51"/>
      <c r="N13" s="69">
        <f t="shared" si="2"/>
        <v>0</v>
      </c>
      <c r="O13" s="69">
        <f t="shared" si="3"/>
        <v>0</v>
      </c>
      <c r="P13" s="19"/>
      <c r="Q13" s="19"/>
      <c r="R13" s="29"/>
      <c r="S13" s="28"/>
      <c r="T13" s="10"/>
      <c r="U13" s="21"/>
      <c r="Y13" s="22"/>
    </row>
    <row r="14" spans="1:30" ht="46.8" x14ac:dyDescent="0.3">
      <c r="A14" s="58">
        <v>8</v>
      </c>
      <c r="B14" s="59" t="s">
        <v>53</v>
      </c>
      <c r="C14" s="60" t="s">
        <v>76</v>
      </c>
      <c r="D14" s="58" t="s">
        <v>4</v>
      </c>
      <c r="E14" s="58">
        <v>10</v>
      </c>
      <c r="F14" s="58">
        <v>25</v>
      </c>
      <c r="G14" s="61">
        <v>60</v>
      </c>
      <c r="H14" s="58">
        <v>4</v>
      </c>
      <c r="I14" s="62">
        <f t="shared" si="0"/>
        <v>99</v>
      </c>
      <c r="J14" s="81"/>
      <c r="K14" s="50"/>
      <c r="L14" s="69">
        <f t="shared" si="1"/>
        <v>0</v>
      </c>
      <c r="M14" s="51"/>
      <c r="N14" s="69">
        <f t="shared" si="2"/>
        <v>0</v>
      </c>
      <c r="O14" s="69">
        <f t="shared" si="3"/>
        <v>0</v>
      </c>
      <c r="P14" s="19"/>
      <c r="Q14" s="19"/>
      <c r="R14" s="19"/>
      <c r="S14" s="28"/>
      <c r="T14" s="10"/>
      <c r="U14" s="21"/>
      <c r="Y14" s="22"/>
      <c r="Z14" s="23"/>
    </row>
    <row r="15" spans="1:30" ht="31.2" x14ac:dyDescent="0.3">
      <c r="A15" s="58">
        <v>9</v>
      </c>
      <c r="B15" s="59" t="s">
        <v>9</v>
      </c>
      <c r="C15" s="59" t="s">
        <v>102</v>
      </c>
      <c r="D15" s="58" t="s">
        <v>10</v>
      </c>
      <c r="E15" s="58"/>
      <c r="F15" s="58"/>
      <c r="G15" s="61">
        <v>300</v>
      </c>
      <c r="H15" s="58"/>
      <c r="I15" s="62">
        <f t="shared" si="0"/>
        <v>300</v>
      </c>
      <c r="J15" s="81"/>
      <c r="K15" s="50"/>
      <c r="L15" s="69">
        <f t="shared" si="1"/>
        <v>0</v>
      </c>
      <c r="M15" s="51"/>
      <c r="N15" s="69">
        <f t="shared" si="2"/>
        <v>0</v>
      </c>
      <c r="O15" s="69">
        <f t="shared" si="3"/>
        <v>0</v>
      </c>
      <c r="P15" s="19"/>
      <c r="Q15" s="19"/>
      <c r="R15" s="29"/>
      <c r="S15" s="28"/>
      <c r="T15" s="10"/>
      <c r="U15" s="21"/>
      <c r="Y15" s="22"/>
    </row>
    <row r="16" spans="1:30" ht="62.4" x14ac:dyDescent="0.3">
      <c r="A16" s="61">
        <v>10</v>
      </c>
      <c r="B16" s="59" t="s">
        <v>103</v>
      </c>
      <c r="C16" s="63" t="s">
        <v>157</v>
      </c>
      <c r="D16" s="58" t="s">
        <v>8</v>
      </c>
      <c r="E16" s="58">
        <v>5</v>
      </c>
      <c r="F16" s="58">
        <v>4</v>
      </c>
      <c r="G16" s="61">
        <v>5</v>
      </c>
      <c r="H16" s="58"/>
      <c r="I16" s="62">
        <f t="shared" si="0"/>
        <v>14</v>
      </c>
      <c r="J16" s="81"/>
      <c r="K16" s="50"/>
      <c r="L16" s="69">
        <f t="shared" si="1"/>
        <v>0</v>
      </c>
      <c r="M16" s="51"/>
      <c r="N16" s="69">
        <f t="shared" si="2"/>
        <v>0</v>
      </c>
      <c r="O16" s="69">
        <f t="shared" si="3"/>
        <v>0</v>
      </c>
      <c r="P16" s="19"/>
      <c r="Q16" s="19"/>
      <c r="R16" s="19"/>
      <c r="S16" s="28"/>
      <c r="T16" s="30"/>
      <c r="U16" s="21"/>
      <c r="Y16" s="22"/>
      <c r="Z16" s="23"/>
      <c r="AD16" s="31"/>
    </row>
    <row r="17" spans="1:32" ht="78" x14ac:dyDescent="0.3">
      <c r="A17" s="58">
        <v>11</v>
      </c>
      <c r="B17" s="59" t="s">
        <v>104</v>
      </c>
      <c r="C17" s="59" t="s">
        <v>217</v>
      </c>
      <c r="D17" s="61" t="s">
        <v>4</v>
      </c>
      <c r="E17" s="61">
        <v>10</v>
      </c>
      <c r="F17" s="61"/>
      <c r="G17" s="61"/>
      <c r="H17" s="61"/>
      <c r="I17" s="62">
        <f t="shared" si="0"/>
        <v>10</v>
      </c>
      <c r="J17" s="72"/>
      <c r="K17" s="50"/>
      <c r="L17" s="69">
        <f t="shared" si="1"/>
        <v>0</v>
      </c>
      <c r="M17" s="51"/>
      <c r="N17" s="69">
        <f t="shared" si="2"/>
        <v>0</v>
      </c>
      <c r="O17" s="69">
        <f t="shared" si="3"/>
        <v>0</v>
      </c>
      <c r="P17" s="22"/>
      <c r="Q17" s="19"/>
      <c r="R17" s="24"/>
      <c r="S17" s="28"/>
      <c r="T17" s="10"/>
      <c r="U17" s="21"/>
      <c r="Y17" s="22"/>
    </row>
    <row r="18" spans="1:32" ht="78" x14ac:dyDescent="0.3">
      <c r="A18" s="58">
        <v>12</v>
      </c>
      <c r="B18" s="59" t="s">
        <v>105</v>
      </c>
      <c r="C18" s="59" t="s">
        <v>221</v>
      </c>
      <c r="D18" s="58" t="s">
        <v>4</v>
      </c>
      <c r="E18" s="58"/>
      <c r="F18" s="58">
        <v>20</v>
      </c>
      <c r="G18" s="61"/>
      <c r="H18" s="58"/>
      <c r="I18" s="62">
        <f t="shared" si="0"/>
        <v>20</v>
      </c>
      <c r="J18" s="72"/>
      <c r="K18" s="50"/>
      <c r="L18" s="69">
        <f t="shared" si="1"/>
        <v>0</v>
      </c>
      <c r="M18" s="51"/>
      <c r="N18" s="69">
        <f t="shared" si="2"/>
        <v>0</v>
      </c>
      <c r="O18" s="69">
        <f t="shared" si="3"/>
        <v>0</v>
      </c>
      <c r="P18" s="19"/>
      <c r="Q18" s="19"/>
      <c r="R18" s="19"/>
      <c r="S18" s="28"/>
      <c r="T18" s="10"/>
      <c r="U18" s="21"/>
      <c r="Y18" s="22"/>
      <c r="Z18" s="23"/>
    </row>
    <row r="19" spans="1:32" ht="93.6" x14ac:dyDescent="0.3">
      <c r="A19" s="58">
        <v>13</v>
      </c>
      <c r="B19" s="63" t="s">
        <v>177</v>
      </c>
      <c r="C19" s="59" t="s">
        <v>178</v>
      </c>
      <c r="D19" s="61" t="s">
        <v>4</v>
      </c>
      <c r="E19" s="61">
        <v>5</v>
      </c>
      <c r="F19" s="61">
        <v>75</v>
      </c>
      <c r="G19" s="61">
        <v>180</v>
      </c>
      <c r="H19" s="61"/>
      <c r="I19" s="62">
        <f t="shared" si="0"/>
        <v>260</v>
      </c>
      <c r="J19" s="72"/>
      <c r="K19" s="50"/>
      <c r="L19" s="69">
        <f t="shared" si="1"/>
        <v>0</v>
      </c>
      <c r="M19" s="51"/>
      <c r="N19" s="69">
        <f t="shared" si="2"/>
        <v>0</v>
      </c>
      <c r="O19" s="69">
        <f t="shared" si="3"/>
        <v>0</v>
      </c>
      <c r="P19" s="19"/>
      <c r="Q19" s="24"/>
      <c r="R19" s="19"/>
      <c r="S19" s="28"/>
      <c r="T19" s="10"/>
      <c r="U19" s="21"/>
      <c r="Y19" s="22"/>
    </row>
    <row r="20" spans="1:32" ht="91.8" customHeight="1" x14ac:dyDescent="0.3">
      <c r="A20" s="58">
        <v>14</v>
      </c>
      <c r="B20" s="59" t="s">
        <v>106</v>
      </c>
      <c r="C20" s="59" t="s">
        <v>107</v>
      </c>
      <c r="D20" s="64" t="s">
        <v>5</v>
      </c>
      <c r="E20" s="58">
        <v>20</v>
      </c>
      <c r="F20" s="58">
        <v>10</v>
      </c>
      <c r="G20" s="61">
        <v>30</v>
      </c>
      <c r="H20" s="58"/>
      <c r="I20" s="62">
        <f t="shared" si="0"/>
        <v>60</v>
      </c>
      <c r="J20" s="72"/>
      <c r="K20" s="50"/>
      <c r="L20" s="69">
        <f t="shared" si="1"/>
        <v>0</v>
      </c>
      <c r="M20" s="51"/>
      <c r="N20" s="69">
        <f t="shared" si="2"/>
        <v>0</v>
      </c>
      <c r="O20" s="69">
        <f t="shared" si="3"/>
        <v>0</v>
      </c>
      <c r="P20" s="22"/>
      <c r="Q20" s="19"/>
      <c r="R20" s="8"/>
      <c r="S20" s="28"/>
      <c r="T20" s="10"/>
      <c r="U20" s="21"/>
      <c r="V20" s="32"/>
    </row>
    <row r="21" spans="1:32" ht="87" customHeight="1" x14ac:dyDescent="0.3">
      <c r="A21" s="58">
        <v>15</v>
      </c>
      <c r="B21" s="59" t="s">
        <v>108</v>
      </c>
      <c r="C21" s="59" t="s">
        <v>109</v>
      </c>
      <c r="D21" s="64" t="s">
        <v>4</v>
      </c>
      <c r="E21" s="58">
        <v>4</v>
      </c>
      <c r="F21" s="58">
        <v>8</v>
      </c>
      <c r="G21" s="61">
        <v>20</v>
      </c>
      <c r="H21" s="58">
        <v>2</v>
      </c>
      <c r="I21" s="62">
        <f t="shared" si="0"/>
        <v>34</v>
      </c>
      <c r="J21" s="72"/>
      <c r="K21" s="50"/>
      <c r="L21" s="69">
        <f t="shared" si="1"/>
        <v>0</v>
      </c>
      <c r="M21" s="51"/>
      <c r="N21" s="69">
        <f t="shared" si="2"/>
        <v>0</v>
      </c>
      <c r="O21" s="69">
        <f t="shared" si="3"/>
        <v>0</v>
      </c>
      <c r="P21" s="19"/>
      <c r="Q21" s="19"/>
      <c r="R21" s="19"/>
      <c r="S21" s="19"/>
      <c r="T21" s="10"/>
      <c r="U21" s="21"/>
      <c r="Y21" s="22"/>
    </row>
    <row r="22" spans="1:32" ht="128.4" customHeight="1" x14ac:dyDescent="0.3">
      <c r="A22" s="58">
        <v>16</v>
      </c>
      <c r="B22" s="59" t="s">
        <v>196</v>
      </c>
      <c r="C22" s="60" t="s">
        <v>215</v>
      </c>
      <c r="D22" s="58" t="s">
        <v>4</v>
      </c>
      <c r="E22" s="58">
        <v>5</v>
      </c>
      <c r="F22" s="58">
        <v>5</v>
      </c>
      <c r="G22" s="61">
        <v>10</v>
      </c>
      <c r="H22" s="58"/>
      <c r="I22" s="62">
        <f t="shared" si="0"/>
        <v>20</v>
      </c>
      <c r="J22" s="72"/>
      <c r="K22" s="50"/>
      <c r="L22" s="69">
        <f t="shared" si="1"/>
        <v>0</v>
      </c>
      <c r="M22" s="51"/>
      <c r="N22" s="69">
        <f t="shared" si="2"/>
        <v>0</v>
      </c>
      <c r="O22" s="69">
        <f t="shared" si="3"/>
        <v>0</v>
      </c>
      <c r="P22" s="19"/>
      <c r="Q22" s="19"/>
      <c r="R22" s="19"/>
      <c r="T22" s="10"/>
      <c r="U22" s="21"/>
      <c r="Y22" s="22"/>
      <c r="Z22" s="23"/>
      <c r="AA22" s="23"/>
    </row>
    <row r="23" spans="1:32" ht="46.8" x14ac:dyDescent="0.3">
      <c r="A23" s="58">
        <v>17</v>
      </c>
      <c r="B23" s="59" t="s">
        <v>110</v>
      </c>
      <c r="C23" s="59" t="s">
        <v>202</v>
      </c>
      <c r="D23" s="58" t="s">
        <v>4</v>
      </c>
      <c r="E23" s="58"/>
      <c r="F23" s="58">
        <v>60</v>
      </c>
      <c r="G23" s="61">
        <v>30</v>
      </c>
      <c r="H23" s="58">
        <v>2</v>
      </c>
      <c r="I23" s="62">
        <f t="shared" si="0"/>
        <v>92</v>
      </c>
      <c r="J23" s="72"/>
      <c r="K23" s="50"/>
      <c r="L23" s="69">
        <f t="shared" si="1"/>
        <v>0</v>
      </c>
      <c r="M23" s="51"/>
      <c r="N23" s="69">
        <f t="shared" si="2"/>
        <v>0</v>
      </c>
      <c r="O23" s="69">
        <f t="shared" si="3"/>
        <v>0</v>
      </c>
      <c r="P23" s="19"/>
      <c r="Q23" s="19"/>
      <c r="R23" s="19"/>
      <c r="S23" s="33"/>
      <c r="T23" s="34"/>
      <c r="U23" s="21"/>
      <c r="V23" s="22"/>
      <c r="Y23" s="22"/>
      <c r="Z23" s="23"/>
      <c r="AA23" s="23"/>
    </row>
    <row r="24" spans="1:32" ht="62.4" x14ac:dyDescent="0.3">
      <c r="A24" s="58">
        <v>18</v>
      </c>
      <c r="B24" s="59" t="s">
        <v>19</v>
      </c>
      <c r="C24" s="59" t="s">
        <v>111</v>
      </c>
      <c r="D24" s="64" t="s">
        <v>8</v>
      </c>
      <c r="E24" s="58">
        <v>6</v>
      </c>
      <c r="F24" s="58"/>
      <c r="G24" s="61">
        <v>30</v>
      </c>
      <c r="H24" s="58"/>
      <c r="I24" s="62">
        <f t="shared" si="0"/>
        <v>36</v>
      </c>
      <c r="J24" s="72"/>
      <c r="K24" s="50"/>
      <c r="L24" s="69">
        <f t="shared" si="1"/>
        <v>0</v>
      </c>
      <c r="M24" s="51"/>
      <c r="N24" s="69">
        <f t="shared" si="2"/>
        <v>0</v>
      </c>
      <c r="O24" s="69">
        <f t="shared" si="3"/>
        <v>0</v>
      </c>
      <c r="P24" s="22"/>
      <c r="Q24" s="19"/>
      <c r="R24" s="29"/>
      <c r="S24" s="28"/>
      <c r="T24" s="10"/>
      <c r="U24" s="21"/>
    </row>
    <row r="25" spans="1:32" ht="62.4" x14ac:dyDescent="0.3">
      <c r="A25" s="58">
        <v>19</v>
      </c>
      <c r="B25" s="59" t="s">
        <v>30</v>
      </c>
      <c r="C25" s="59" t="s">
        <v>77</v>
      </c>
      <c r="D25" s="64" t="s">
        <v>8</v>
      </c>
      <c r="E25" s="58">
        <v>6</v>
      </c>
      <c r="F25" s="58"/>
      <c r="G25" s="61">
        <v>5</v>
      </c>
      <c r="H25" s="58"/>
      <c r="I25" s="62">
        <f t="shared" si="0"/>
        <v>11</v>
      </c>
      <c r="J25" s="72"/>
      <c r="K25" s="50"/>
      <c r="L25" s="69">
        <f t="shared" si="1"/>
        <v>0</v>
      </c>
      <c r="M25" s="51"/>
      <c r="N25" s="69">
        <f t="shared" si="2"/>
        <v>0</v>
      </c>
      <c r="O25" s="69">
        <f t="shared" si="3"/>
        <v>0</v>
      </c>
      <c r="P25" s="22"/>
      <c r="Q25" s="19"/>
      <c r="R25" s="29"/>
      <c r="S25" s="28"/>
      <c r="T25" s="10"/>
      <c r="U25" s="21"/>
    </row>
    <row r="26" spans="1:32" ht="15.6" x14ac:dyDescent="0.3">
      <c r="A26" s="58">
        <v>20</v>
      </c>
      <c r="B26" s="59" t="s">
        <v>31</v>
      </c>
      <c r="C26" s="59" t="s">
        <v>112</v>
      </c>
      <c r="D26" s="64" t="s">
        <v>8</v>
      </c>
      <c r="E26" s="58">
        <v>5</v>
      </c>
      <c r="F26" s="58"/>
      <c r="G26" s="61">
        <v>80</v>
      </c>
      <c r="H26" s="58"/>
      <c r="I26" s="62">
        <f t="shared" si="0"/>
        <v>85</v>
      </c>
      <c r="J26" s="81"/>
      <c r="K26" s="50"/>
      <c r="L26" s="69">
        <f t="shared" si="1"/>
        <v>0</v>
      </c>
      <c r="M26" s="51"/>
      <c r="N26" s="69">
        <f t="shared" si="2"/>
        <v>0</v>
      </c>
      <c r="O26" s="69">
        <f t="shared" si="3"/>
        <v>0</v>
      </c>
      <c r="P26" s="19"/>
      <c r="Q26" s="19"/>
      <c r="S26" s="28"/>
      <c r="T26" s="10"/>
      <c r="U26" s="21"/>
      <c r="Y26" s="23"/>
      <c r="Z26" s="23"/>
    </row>
    <row r="27" spans="1:32" ht="62.4" x14ac:dyDescent="0.3">
      <c r="A27" s="58">
        <v>21</v>
      </c>
      <c r="B27" s="59" t="s">
        <v>201</v>
      </c>
      <c r="C27" s="60" t="s">
        <v>205</v>
      </c>
      <c r="D27" s="58" t="s">
        <v>11</v>
      </c>
      <c r="E27" s="58"/>
      <c r="F27" s="61"/>
      <c r="G27" s="61">
        <v>80</v>
      </c>
      <c r="H27" s="58"/>
      <c r="I27" s="62">
        <f t="shared" si="0"/>
        <v>80</v>
      </c>
      <c r="J27" s="81"/>
      <c r="K27" s="50"/>
      <c r="L27" s="69">
        <f t="shared" si="1"/>
        <v>0</v>
      </c>
      <c r="M27" s="51"/>
      <c r="N27" s="69">
        <f t="shared" si="2"/>
        <v>0</v>
      </c>
      <c r="O27" s="69">
        <f t="shared" si="3"/>
        <v>0</v>
      </c>
      <c r="P27" s="19"/>
      <c r="Q27" s="19"/>
      <c r="R27" s="19"/>
      <c r="S27" s="35"/>
      <c r="T27" s="10"/>
      <c r="U27" s="21"/>
      <c r="Y27" s="22"/>
      <c r="Z27" s="23"/>
      <c r="AA27" s="23"/>
    </row>
    <row r="28" spans="1:32" ht="62.4" x14ac:dyDescent="0.3">
      <c r="A28" s="58">
        <v>22</v>
      </c>
      <c r="B28" s="59" t="s">
        <v>198</v>
      </c>
      <c r="C28" s="60" t="s">
        <v>206</v>
      </c>
      <c r="D28" s="58" t="s">
        <v>11</v>
      </c>
      <c r="E28" s="58"/>
      <c r="F28" s="58">
        <v>280</v>
      </c>
      <c r="G28" s="61">
        <v>320</v>
      </c>
      <c r="H28" s="58"/>
      <c r="I28" s="62">
        <f t="shared" si="0"/>
        <v>600</v>
      </c>
      <c r="J28" s="81"/>
      <c r="K28" s="50"/>
      <c r="L28" s="69">
        <f t="shared" si="1"/>
        <v>0</v>
      </c>
      <c r="M28" s="51"/>
      <c r="N28" s="69">
        <f t="shared" si="2"/>
        <v>0</v>
      </c>
      <c r="O28" s="69">
        <f t="shared" si="3"/>
        <v>0</v>
      </c>
      <c r="P28" s="19"/>
      <c r="Q28" s="19"/>
      <c r="R28" s="19"/>
      <c r="S28" s="28"/>
      <c r="T28" s="10"/>
      <c r="U28" s="21"/>
      <c r="V28" s="22"/>
      <c r="Y28" s="22"/>
    </row>
    <row r="29" spans="1:32" ht="46.8" x14ac:dyDescent="0.3">
      <c r="A29" s="58">
        <v>23</v>
      </c>
      <c r="B29" s="63" t="s">
        <v>151</v>
      </c>
      <c r="C29" s="63" t="s">
        <v>158</v>
      </c>
      <c r="D29" s="58" t="s">
        <v>8</v>
      </c>
      <c r="E29" s="58"/>
      <c r="F29" s="58">
        <v>40</v>
      </c>
      <c r="G29" s="61"/>
      <c r="H29" s="58"/>
      <c r="I29" s="62">
        <f t="shared" si="0"/>
        <v>40</v>
      </c>
      <c r="J29" s="81"/>
      <c r="K29" s="50"/>
      <c r="L29" s="69">
        <f t="shared" si="1"/>
        <v>0</v>
      </c>
      <c r="M29" s="51"/>
      <c r="N29" s="69">
        <f t="shared" si="2"/>
        <v>0</v>
      </c>
      <c r="O29" s="69">
        <f t="shared" si="3"/>
        <v>0</v>
      </c>
      <c r="P29" s="19"/>
      <c r="Q29" s="19"/>
      <c r="R29" s="19"/>
      <c r="S29" s="28"/>
      <c r="T29" s="10"/>
      <c r="U29" s="21"/>
      <c r="Y29" s="22"/>
      <c r="Z29" s="23"/>
    </row>
    <row r="30" spans="1:32" ht="99.6" customHeight="1" x14ac:dyDescent="0.3">
      <c r="A30" s="58">
        <v>24</v>
      </c>
      <c r="B30" s="63" t="s">
        <v>80</v>
      </c>
      <c r="C30" s="65" t="s">
        <v>81</v>
      </c>
      <c r="D30" s="58" t="s">
        <v>8</v>
      </c>
      <c r="E30" s="58"/>
      <c r="F30" s="58">
        <v>15</v>
      </c>
      <c r="G30" s="61">
        <v>50</v>
      </c>
      <c r="H30" s="58"/>
      <c r="I30" s="62">
        <f t="shared" si="0"/>
        <v>65</v>
      </c>
      <c r="J30" s="72"/>
      <c r="K30" s="50"/>
      <c r="L30" s="69">
        <f t="shared" si="1"/>
        <v>0</v>
      </c>
      <c r="M30" s="51"/>
      <c r="N30" s="69">
        <f t="shared" si="2"/>
        <v>0</v>
      </c>
      <c r="O30" s="69">
        <f t="shared" si="3"/>
        <v>0</v>
      </c>
      <c r="P30" s="19"/>
      <c r="Q30" s="19"/>
      <c r="R30" s="8"/>
      <c r="S30" s="28"/>
      <c r="T30" s="10"/>
      <c r="U30" s="21"/>
      <c r="V30" s="36"/>
      <c r="Y30" s="23"/>
      <c r="Z30" s="1"/>
      <c r="AA30" s="1"/>
      <c r="AB30" s="1"/>
      <c r="AC30" s="1"/>
      <c r="AD30" s="1"/>
      <c r="AE30" s="1"/>
      <c r="AF30" s="1"/>
    </row>
    <row r="31" spans="1:32" ht="46.8" x14ac:dyDescent="0.3">
      <c r="A31" s="58">
        <v>25</v>
      </c>
      <c r="B31" s="59" t="s">
        <v>32</v>
      </c>
      <c r="C31" s="79" t="s">
        <v>207</v>
      </c>
      <c r="D31" s="58" t="s">
        <v>4</v>
      </c>
      <c r="E31" s="58"/>
      <c r="F31" s="58">
        <v>50</v>
      </c>
      <c r="G31" s="61">
        <v>100</v>
      </c>
      <c r="H31" s="58"/>
      <c r="I31" s="62">
        <f t="shared" si="0"/>
        <v>150</v>
      </c>
      <c r="J31" s="81"/>
      <c r="K31" s="50"/>
      <c r="L31" s="69">
        <f t="shared" si="1"/>
        <v>0</v>
      </c>
      <c r="M31" s="51"/>
      <c r="N31" s="69">
        <f t="shared" si="2"/>
        <v>0</v>
      </c>
      <c r="O31" s="69">
        <f t="shared" si="3"/>
        <v>0</v>
      </c>
      <c r="P31" s="19"/>
      <c r="Q31" s="19"/>
      <c r="R31" s="19"/>
      <c r="S31" s="28"/>
      <c r="T31" s="10"/>
      <c r="U31" s="21"/>
      <c r="V31" s="32"/>
      <c r="Y31" s="23"/>
      <c r="Z31" s="23"/>
    </row>
    <row r="32" spans="1:32" ht="62.4" x14ac:dyDescent="0.3">
      <c r="A32" s="58">
        <v>26</v>
      </c>
      <c r="B32" s="63" t="s">
        <v>200</v>
      </c>
      <c r="C32" s="65" t="s">
        <v>194</v>
      </c>
      <c r="D32" s="61" t="s">
        <v>4</v>
      </c>
      <c r="E32" s="61"/>
      <c r="F32" s="61">
        <v>50</v>
      </c>
      <c r="G32" s="61"/>
      <c r="H32" s="61"/>
      <c r="I32" s="62">
        <f t="shared" si="0"/>
        <v>50</v>
      </c>
      <c r="J32" s="81"/>
      <c r="K32" s="50"/>
      <c r="L32" s="69">
        <f t="shared" si="1"/>
        <v>0</v>
      </c>
      <c r="M32" s="51"/>
      <c r="N32" s="69">
        <f t="shared" si="2"/>
        <v>0</v>
      </c>
      <c r="O32" s="69">
        <f t="shared" si="3"/>
        <v>0</v>
      </c>
      <c r="P32" s="19"/>
      <c r="Q32" s="19"/>
      <c r="R32" s="29"/>
      <c r="S32" s="28"/>
      <c r="T32" s="10"/>
      <c r="U32" s="21"/>
      <c r="Y32" s="23"/>
    </row>
    <row r="33" spans="1:28" ht="156" x14ac:dyDescent="0.3">
      <c r="A33" s="58">
        <v>27</v>
      </c>
      <c r="B33" s="59" t="s">
        <v>59</v>
      </c>
      <c r="C33" s="78" t="s">
        <v>208</v>
      </c>
      <c r="D33" s="64" t="s">
        <v>4</v>
      </c>
      <c r="E33" s="58"/>
      <c r="F33" s="58"/>
      <c r="G33" s="61">
        <v>36</v>
      </c>
      <c r="H33" s="58"/>
      <c r="I33" s="62">
        <f t="shared" si="0"/>
        <v>36</v>
      </c>
      <c r="J33" s="72"/>
      <c r="K33" s="50"/>
      <c r="L33" s="69">
        <f t="shared" si="1"/>
        <v>0</v>
      </c>
      <c r="M33" s="51"/>
      <c r="N33" s="69">
        <f t="shared" si="2"/>
        <v>0</v>
      </c>
      <c r="O33" s="69">
        <f t="shared" si="3"/>
        <v>0</v>
      </c>
      <c r="P33" s="19"/>
      <c r="Q33" s="37"/>
      <c r="R33" s="19"/>
      <c r="S33" s="28"/>
      <c r="T33" s="10"/>
      <c r="U33" s="21"/>
      <c r="X33" s="38"/>
      <c r="Y33" s="23"/>
    </row>
    <row r="34" spans="1:28" ht="64.2" customHeight="1" x14ac:dyDescent="0.3">
      <c r="A34" s="58">
        <v>28</v>
      </c>
      <c r="B34" s="59" t="s">
        <v>113</v>
      </c>
      <c r="C34" s="59" t="s">
        <v>114</v>
      </c>
      <c r="D34" s="64" t="s">
        <v>5</v>
      </c>
      <c r="E34" s="58">
        <v>4</v>
      </c>
      <c r="F34" s="58"/>
      <c r="G34" s="61">
        <v>10</v>
      </c>
      <c r="H34" s="58"/>
      <c r="I34" s="62">
        <f t="shared" si="0"/>
        <v>14</v>
      </c>
      <c r="J34" s="72"/>
      <c r="K34" s="50"/>
      <c r="L34" s="69">
        <f t="shared" si="1"/>
        <v>0</v>
      </c>
      <c r="M34" s="51"/>
      <c r="N34" s="69">
        <f t="shared" si="2"/>
        <v>0</v>
      </c>
      <c r="O34" s="69">
        <f t="shared" si="3"/>
        <v>0</v>
      </c>
      <c r="P34" s="19"/>
      <c r="Q34" s="37"/>
      <c r="R34" s="29"/>
      <c r="S34" s="28"/>
      <c r="T34" s="10"/>
      <c r="U34" s="21"/>
      <c r="Y34" s="23"/>
      <c r="AB34" s="23"/>
    </row>
    <row r="35" spans="1:28" ht="46.8" x14ac:dyDescent="0.3">
      <c r="A35" s="58">
        <v>29</v>
      </c>
      <c r="B35" s="59" t="s">
        <v>60</v>
      </c>
      <c r="C35" s="59" t="s">
        <v>82</v>
      </c>
      <c r="D35" s="58" t="s">
        <v>4</v>
      </c>
      <c r="E35" s="58">
        <v>1</v>
      </c>
      <c r="F35" s="58">
        <v>5</v>
      </c>
      <c r="G35" s="61">
        <v>120</v>
      </c>
      <c r="H35" s="58">
        <v>2</v>
      </c>
      <c r="I35" s="62">
        <f t="shared" si="0"/>
        <v>128</v>
      </c>
      <c r="J35" s="72"/>
      <c r="K35" s="50"/>
      <c r="L35" s="69">
        <f t="shared" si="1"/>
        <v>0</v>
      </c>
      <c r="M35" s="51"/>
      <c r="N35" s="69">
        <f t="shared" si="2"/>
        <v>0</v>
      </c>
      <c r="O35" s="69">
        <f t="shared" si="3"/>
        <v>0</v>
      </c>
      <c r="P35" s="19"/>
      <c r="Q35" s="29"/>
      <c r="R35" s="29"/>
      <c r="S35" s="28"/>
      <c r="T35" s="10"/>
      <c r="U35" s="21"/>
      <c r="Y35" s="23"/>
    </row>
    <row r="36" spans="1:28" ht="62.4" x14ac:dyDescent="0.3">
      <c r="A36" s="58">
        <v>30</v>
      </c>
      <c r="B36" s="59" t="s">
        <v>115</v>
      </c>
      <c r="C36" s="59" t="s">
        <v>152</v>
      </c>
      <c r="D36" s="64" t="s">
        <v>5</v>
      </c>
      <c r="E36" s="58">
        <v>15</v>
      </c>
      <c r="F36" s="58">
        <v>20</v>
      </c>
      <c r="G36" s="61">
        <v>150</v>
      </c>
      <c r="H36" s="58"/>
      <c r="I36" s="62">
        <f t="shared" si="0"/>
        <v>185</v>
      </c>
      <c r="J36" s="72"/>
      <c r="K36" s="50"/>
      <c r="L36" s="69">
        <f t="shared" si="1"/>
        <v>0</v>
      </c>
      <c r="M36" s="51"/>
      <c r="N36" s="69">
        <f t="shared" si="2"/>
        <v>0</v>
      </c>
      <c r="O36" s="69">
        <f t="shared" si="3"/>
        <v>0</v>
      </c>
      <c r="P36" s="22"/>
      <c r="Q36" s="37"/>
      <c r="R36" s="19"/>
      <c r="S36" s="28"/>
      <c r="T36" s="10"/>
      <c r="U36" s="21"/>
      <c r="Y36" s="22"/>
    </row>
    <row r="37" spans="1:28" ht="78" x14ac:dyDescent="0.3">
      <c r="A37" s="58">
        <v>31</v>
      </c>
      <c r="B37" s="59" t="s">
        <v>116</v>
      </c>
      <c r="C37" s="59" t="s">
        <v>153</v>
      </c>
      <c r="D37" s="64" t="s">
        <v>8</v>
      </c>
      <c r="E37" s="58">
        <v>5</v>
      </c>
      <c r="F37" s="58">
        <v>20</v>
      </c>
      <c r="G37" s="61">
        <v>42</v>
      </c>
      <c r="H37" s="58">
        <v>3</v>
      </c>
      <c r="I37" s="62">
        <f t="shared" si="0"/>
        <v>70</v>
      </c>
      <c r="J37" s="72"/>
      <c r="K37" s="50"/>
      <c r="L37" s="69">
        <f t="shared" si="1"/>
        <v>0</v>
      </c>
      <c r="M37" s="51"/>
      <c r="N37" s="69">
        <f t="shared" si="2"/>
        <v>0</v>
      </c>
      <c r="O37" s="69">
        <f t="shared" si="3"/>
        <v>0</v>
      </c>
      <c r="P37" s="19"/>
      <c r="Q37" s="19"/>
      <c r="S37" s="28"/>
      <c r="T37" s="10"/>
      <c r="U37" s="21"/>
      <c r="Y37" s="23"/>
    </row>
    <row r="38" spans="1:28" ht="46.8" x14ac:dyDescent="0.3">
      <c r="A38" s="58">
        <v>32</v>
      </c>
      <c r="B38" s="59" t="s">
        <v>117</v>
      </c>
      <c r="C38" s="60" t="s">
        <v>118</v>
      </c>
      <c r="D38" s="58" t="s">
        <v>56</v>
      </c>
      <c r="E38" s="58"/>
      <c r="F38" s="61"/>
      <c r="G38" s="61">
        <v>65</v>
      </c>
      <c r="H38" s="58"/>
      <c r="I38" s="62">
        <f t="shared" si="0"/>
        <v>65</v>
      </c>
      <c r="J38" s="81"/>
      <c r="K38" s="50"/>
      <c r="L38" s="69">
        <f t="shared" si="1"/>
        <v>0</v>
      </c>
      <c r="M38" s="51"/>
      <c r="N38" s="69">
        <f t="shared" si="2"/>
        <v>0</v>
      </c>
      <c r="O38" s="69">
        <f t="shared" si="3"/>
        <v>0</v>
      </c>
      <c r="P38" s="19"/>
      <c r="Q38" s="29"/>
      <c r="R38" s="29"/>
      <c r="S38" s="28"/>
      <c r="T38" s="10"/>
      <c r="U38" s="21"/>
      <c r="Y38" s="22"/>
    </row>
    <row r="39" spans="1:28" ht="46.8" x14ac:dyDescent="0.3">
      <c r="A39" s="58">
        <v>33</v>
      </c>
      <c r="B39" s="59" t="s">
        <v>33</v>
      </c>
      <c r="C39" s="79" t="s">
        <v>209</v>
      </c>
      <c r="D39" s="58" t="s">
        <v>4</v>
      </c>
      <c r="E39" s="58"/>
      <c r="F39" s="58"/>
      <c r="G39" s="58">
        <v>20</v>
      </c>
      <c r="H39" s="58"/>
      <c r="I39" s="66">
        <f t="shared" si="0"/>
        <v>20</v>
      </c>
      <c r="J39" s="81"/>
      <c r="K39" s="50"/>
      <c r="L39" s="69">
        <f t="shared" si="1"/>
        <v>0</v>
      </c>
      <c r="M39" s="51"/>
      <c r="N39" s="69">
        <f t="shared" si="2"/>
        <v>0</v>
      </c>
      <c r="O39" s="69">
        <f t="shared" si="3"/>
        <v>0</v>
      </c>
      <c r="P39" s="19"/>
      <c r="Q39" s="29"/>
      <c r="R39" s="29"/>
      <c r="S39" s="28"/>
      <c r="T39" s="10"/>
      <c r="U39" s="21"/>
      <c r="Y39" s="22"/>
    </row>
    <row r="40" spans="1:28" ht="78" x14ac:dyDescent="0.3">
      <c r="A40" s="58">
        <v>34</v>
      </c>
      <c r="B40" s="59" t="s">
        <v>119</v>
      </c>
      <c r="C40" s="60" t="s">
        <v>210</v>
      </c>
      <c r="D40" s="58" t="s">
        <v>4</v>
      </c>
      <c r="E40" s="58"/>
      <c r="F40" s="61"/>
      <c r="G40" s="61">
        <v>5</v>
      </c>
      <c r="H40" s="58"/>
      <c r="I40" s="62">
        <f t="shared" si="0"/>
        <v>5</v>
      </c>
      <c r="J40" s="81"/>
      <c r="K40" s="50"/>
      <c r="L40" s="69">
        <f t="shared" ref="L40:L70" si="4">I40*K40</f>
        <v>0</v>
      </c>
      <c r="M40" s="51"/>
      <c r="N40" s="69">
        <f t="shared" si="2"/>
        <v>0</v>
      </c>
      <c r="O40" s="69">
        <f t="shared" si="3"/>
        <v>0</v>
      </c>
      <c r="P40" s="19"/>
      <c r="Q40" s="29"/>
      <c r="R40" s="29"/>
      <c r="S40" s="28"/>
      <c r="T40" s="10"/>
      <c r="U40" s="21"/>
      <c r="Y40" s="22"/>
    </row>
    <row r="41" spans="1:28" ht="46.8" x14ac:dyDescent="0.3">
      <c r="A41" s="58">
        <v>35</v>
      </c>
      <c r="B41" s="59" t="s">
        <v>34</v>
      </c>
      <c r="C41" s="60" t="s">
        <v>83</v>
      </c>
      <c r="D41" s="58" t="s">
        <v>4</v>
      </c>
      <c r="E41" s="58">
        <v>10</v>
      </c>
      <c r="F41" s="58">
        <v>40</v>
      </c>
      <c r="G41" s="61">
        <v>80</v>
      </c>
      <c r="H41" s="58">
        <v>1</v>
      </c>
      <c r="I41" s="62">
        <f t="shared" si="0"/>
        <v>131</v>
      </c>
      <c r="J41" s="81"/>
      <c r="K41" s="50"/>
      <c r="L41" s="69">
        <f t="shared" si="4"/>
        <v>0</v>
      </c>
      <c r="M41" s="51"/>
      <c r="N41" s="69">
        <f t="shared" si="2"/>
        <v>0</v>
      </c>
      <c r="O41" s="69">
        <f t="shared" si="3"/>
        <v>0</v>
      </c>
      <c r="P41" s="27"/>
      <c r="Q41" s="29"/>
      <c r="R41" s="29"/>
      <c r="S41" s="28"/>
      <c r="T41" s="10"/>
      <c r="U41" s="21"/>
    </row>
    <row r="42" spans="1:28" ht="46.8" x14ac:dyDescent="0.3">
      <c r="A42" s="58">
        <v>36</v>
      </c>
      <c r="B42" s="59" t="s">
        <v>186</v>
      </c>
      <c r="C42" s="60" t="s">
        <v>79</v>
      </c>
      <c r="D42" s="58" t="s">
        <v>4</v>
      </c>
      <c r="E42" s="58">
        <v>10</v>
      </c>
      <c r="F42" s="58"/>
      <c r="G42" s="61">
        <v>80</v>
      </c>
      <c r="H42" s="58"/>
      <c r="I42" s="62">
        <f t="shared" si="0"/>
        <v>90</v>
      </c>
      <c r="J42" s="81"/>
      <c r="K42" s="50"/>
      <c r="L42" s="69">
        <f t="shared" si="4"/>
        <v>0</v>
      </c>
      <c r="M42" s="51"/>
      <c r="N42" s="69">
        <f t="shared" si="2"/>
        <v>0</v>
      </c>
      <c r="O42" s="69">
        <f t="shared" si="3"/>
        <v>0</v>
      </c>
      <c r="P42" s="27"/>
      <c r="Q42" s="29"/>
      <c r="R42" s="29"/>
      <c r="S42" s="28"/>
      <c r="T42" s="10"/>
      <c r="U42" s="21"/>
    </row>
    <row r="43" spans="1:28" ht="62.4" x14ac:dyDescent="0.3">
      <c r="A43" s="58">
        <v>37</v>
      </c>
      <c r="B43" s="59" t="s">
        <v>120</v>
      </c>
      <c r="C43" s="59" t="s">
        <v>121</v>
      </c>
      <c r="D43" s="58" t="s">
        <v>4</v>
      </c>
      <c r="E43" s="58"/>
      <c r="F43" s="58"/>
      <c r="G43" s="61">
        <v>5</v>
      </c>
      <c r="H43" s="58"/>
      <c r="I43" s="62">
        <f t="shared" si="0"/>
        <v>5</v>
      </c>
      <c r="J43" s="72"/>
      <c r="K43" s="50"/>
      <c r="L43" s="69">
        <f t="shared" si="4"/>
        <v>0</v>
      </c>
      <c r="M43" s="51"/>
      <c r="N43" s="69">
        <f t="shared" si="2"/>
        <v>0</v>
      </c>
      <c r="O43" s="69">
        <f t="shared" si="3"/>
        <v>0</v>
      </c>
      <c r="P43" s="19"/>
      <c r="Q43" s="37"/>
      <c r="R43" s="29"/>
      <c r="S43" s="28"/>
      <c r="T43" s="10"/>
      <c r="U43" s="21"/>
      <c r="Y43" s="23"/>
    </row>
    <row r="44" spans="1:28" ht="31.2" x14ac:dyDescent="0.3">
      <c r="A44" s="58">
        <v>38</v>
      </c>
      <c r="B44" s="59" t="s">
        <v>57</v>
      </c>
      <c r="C44" s="59" t="s">
        <v>84</v>
      </c>
      <c r="D44" s="58" t="s">
        <v>4</v>
      </c>
      <c r="E44" s="58">
        <v>35</v>
      </c>
      <c r="F44" s="58"/>
      <c r="G44" s="61">
        <v>15</v>
      </c>
      <c r="H44" s="58"/>
      <c r="I44" s="62">
        <f t="shared" si="0"/>
        <v>50</v>
      </c>
      <c r="J44" s="81"/>
      <c r="K44" s="50"/>
      <c r="L44" s="69">
        <f t="shared" si="4"/>
        <v>0</v>
      </c>
      <c r="M44" s="51"/>
      <c r="N44" s="69">
        <f t="shared" si="2"/>
        <v>0</v>
      </c>
      <c r="O44" s="69">
        <f t="shared" si="3"/>
        <v>0</v>
      </c>
      <c r="P44" s="19"/>
      <c r="Q44" s="29"/>
      <c r="R44" s="29"/>
      <c r="S44" s="28"/>
      <c r="T44" s="10"/>
      <c r="U44" s="21"/>
      <c r="Y44" s="23"/>
    </row>
    <row r="45" spans="1:28" ht="46.8" x14ac:dyDescent="0.3">
      <c r="A45" s="58">
        <v>39</v>
      </c>
      <c r="B45" s="59" t="s">
        <v>20</v>
      </c>
      <c r="C45" s="59" t="s">
        <v>55</v>
      </c>
      <c r="D45" s="58" t="s">
        <v>8</v>
      </c>
      <c r="E45" s="58">
        <v>40</v>
      </c>
      <c r="F45" s="58">
        <v>135</v>
      </c>
      <c r="G45" s="61">
        <v>135</v>
      </c>
      <c r="H45" s="58"/>
      <c r="I45" s="62">
        <f t="shared" si="0"/>
        <v>310</v>
      </c>
      <c r="J45" s="81"/>
      <c r="K45" s="50"/>
      <c r="L45" s="69">
        <f t="shared" si="4"/>
        <v>0</v>
      </c>
      <c r="M45" s="51"/>
      <c r="N45" s="69">
        <f t="shared" si="2"/>
        <v>0</v>
      </c>
      <c r="O45" s="69">
        <f t="shared" si="3"/>
        <v>0</v>
      </c>
      <c r="P45" s="19"/>
      <c r="Q45" s="29"/>
      <c r="R45" s="29"/>
      <c r="S45" s="28"/>
      <c r="T45" s="10"/>
      <c r="U45" s="21"/>
      <c r="Y45" s="23"/>
    </row>
    <row r="46" spans="1:28" ht="92.4" customHeight="1" x14ac:dyDescent="0.3">
      <c r="A46" s="58">
        <v>40</v>
      </c>
      <c r="B46" s="59" t="s">
        <v>122</v>
      </c>
      <c r="C46" s="59" t="s">
        <v>123</v>
      </c>
      <c r="D46" s="64" t="s">
        <v>14</v>
      </c>
      <c r="E46" s="58">
        <v>10</v>
      </c>
      <c r="F46" s="58"/>
      <c r="G46" s="61">
        <v>5</v>
      </c>
      <c r="H46" s="58"/>
      <c r="I46" s="62">
        <f t="shared" si="0"/>
        <v>15</v>
      </c>
      <c r="J46" s="72"/>
      <c r="K46" s="50"/>
      <c r="L46" s="69">
        <f t="shared" si="4"/>
        <v>0</v>
      </c>
      <c r="M46" s="51"/>
      <c r="N46" s="69">
        <f t="shared" si="2"/>
        <v>0</v>
      </c>
      <c r="O46" s="69">
        <f t="shared" si="3"/>
        <v>0</v>
      </c>
      <c r="P46" s="19"/>
      <c r="Q46" s="19"/>
      <c r="R46" s="29"/>
      <c r="S46" s="28"/>
      <c r="T46" s="10"/>
      <c r="U46" s="21"/>
      <c r="Y46" s="23"/>
    </row>
    <row r="47" spans="1:28" ht="79.2" customHeight="1" x14ac:dyDescent="0.3">
      <c r="A47" s="58">
        <v>41</v>
      </c>
      <c r="B47" s="59" t="s">
        <v>124</v>
      </c>
      <c r="C47" s="59" t="s">
        <v>222</v>
      </c>
      <c r="D47" s="58" t="s">
        <v>4</v>
      </c>
      <c r="E47" s="58">
        <v>6</v>
      </c>
      <c r="F47" s="58"/>
      <c r="G47" s="61">
        <v>24</v>
      </c>
      <c r="H47" s="58"/>
      <c r="I47" s="62">
        <f t="shared" si="0"/>
        <v>30</v>
      </c>
      <c r="J47" s="72"/>
      <c r="K47" s="50"/>
      <c r="L47" s="69">
        <f t="shared" si="4"/>
        <v>0</v>
      </c>
      <c r="M47" s="51"/>
      <c r="N47" s="69">
        <f t="shared" si="2"/>
        <v>0</v>
      </c>
      <c r="O47" s="69">
        <f t="shared" si="3"/>
        <v>0</v>
      </c>
      <c r="P47" s="19"/>
      <c r="Q47" s="19"/>
      <c r="R47" s="19"/>
      <c r="S47" s="33"/>
      <c r="T47" s="39"/>
      <c r="U47" s="21"/>
      <c r="Y47" s="23"/>
    </row>
    <row r="48" spans="1:28" ht="62.4" x14ac:dyDescent="0.3">
      <c r="A48" s="58">
        <v>42</v>
      </c>
      <c r="B48" s="59" t="s">
        <v>61</v>
      </c>
      <c r="C48" s="59" t="s">
        <v>223</v>
      </c>
      <c r="D48" s="58" t="s">
        <v>4</v>
      </c>
      <c r="E48" s="58">
        <v>5</v>
      </c>
      <c r="F48" s="58">
        <v>3</v>
      </c>
      <c r="G48" s="61">
        <v>20</v>
      </c>
      <c r="H48" s="58"/>
      <c r="I48" s="62">
        <f t="shared" si="0"/>
        <v>28</v>
      </c>
      <c r="J48" s="72"/>
      <c r="K48" s="50"/>
      <c r="L48" s="69">
        <f t="shared" si="4"/>
        <v>0</v>
      </c>
      <c r="M48" s="51"/>
      <c r="N48" s="69">
        <f t="shared" si="2"/>
        <v>0</v>
      </c>
      <c r="O48" s="69">
        <f t="shared" si="3"/>
        <v>0</v>
      </c>
      <c r="P48" s="19"/>
      <c r="Q48" s="29"/>
      <c r="R48" s="29"/>
      <c r="S48" s="28"/>
      <c r="T48" s="10"/>
      <c r="U48" s="21"/>
      <c r="Y48" s="23"/>
    </row>
    <row r="49" spans="1:25" ht="31.2" x14ac:dyDescent="0.3">
      <c r="A49" s="58">
        <v>43</v>
      </c>
      <c r="B49" s="59" t="s">
        <v>12</v>
      </c>
      <c r="C49" s="59" t="s">
        <v>35</v>
      </c>
      <c r="D49" s="58" t="s">
        <v>8</v>
      </c>
      <c r="E49" s="58">
        <v>20</v>
      </c>
      <c r="F49" s="58"/>
      <c r="G49" s="61">
        <v>60</v>
      </c>
      <c r="H49" s="58"/>
      <c r="I49" s="62">
        <f t="shared" si="0"/>
        <v>80</v>
      </c>
      <c r="J49" s="81"/>
      <c r="K49" s="50"/>
      <c r="L49" s="69">
        <f t="shared" si="4"/>
        <v>0</v>
      </c>
      <c r="M49" s="51"/>
      <c r="N49" s="69">
        <f t="shared" si="2"/>
        <v>0</v>
      </c>
      <c r="O49" s="69">
        <f t="shared" si="3"/>
        <v>0</v>
      </c>
      <c r="P49" s="19"/>
      <c r="Q49" s="29"/>
      <c r="R49" s="29"/>
      <c r="S49" s="28"/>
      <c r="T49" s="10"/>
      <c r="U49" s="21"/>
      <c r="Y49" s="23"/>
    </row>
    <row r="50" spans="1:25" ht="31.2" x14ac:dyDescent="0.3">
      <c r="A50" s="58">
        <v>44</v>
      </c>
      <c r="B50" s="59" t="s">
        <v>62</v>
      </c>
      <c r="C50" s="60" t="s">
        <v>62</v>
      </c>
      <c r="D50" s="58" t="s">
        <v>13</v>
      </c>
      <c r="E50" s="58">
        <v>25</v>
      </c>
      <c r="F50" s="58">
        <v>55</v>
      </c>
      <c r="G50" s="61"/>
      <c r="H50" s="58"/>
      <c r="I50" s="62">
        <f t="shared" si="0"/>
        <v>80</v>
      </c>
      <c r="J50" s="81"/>
      <c r="K50" s="50"/>
      <c r="L50" s="69">
        <f t="shared" si="4"/>
        <v>0</v>
      </c>
      <c r="M50" s="51"/>
      <c r="N50" s="69">
        <f t="shared" si="2"/>
        <v>0</v>
      </c>
      <c r="O50" s="69">
        <f t="shared" si="3"/>
        <v>0</v>
      </c>
      <c r="P50" s="27"/>
      <c r="Q50" s="29"/>
      <c r="R50" s="29"/>
      <c r="S50" s="28"/>
      <c r="T50" s="10"/>
      <c r="U50" s="21"/>
    </row>
    <row r="51" spans="1:25" ht="46.8" x14ac:dyDescent="0.3">
      <c r="A51" s="58">
        <v>45</v>
      </c>
      <c r="B51" s="59" t="s">
        <v>63</v>
      </c>
      <c r="C51" s="60" t="s">
        <v>64</v>
      </c>
      <c r="D51" s="58" t="s">
        <v>13</v>
      </c>
      <c r="E51" s="58"/>
      <c r="F51" s="58"/>
      <c r="G51" s="61">
        <v>250</v>
      </c>
      <c r="H51" s="58"/>
      <c r="I51" s="62">
        <f t="shared" si="0"/>
        <v>250</v>
      </c>
      <c r="J51" s="81"/>
      <c r="K51" s="50"/>
      <c r="L51" s="69">
        <f t="shared" si="4"/>
        <v>0</v>
      </c>
      <c r="M51" s="51"/>
      <c r="N51" s="69">
        <f t="shared" si="2"/>
        <v>0</v>
      </c>
      <c r="O51" s="69">
        <f t="shared" si="3"/>
        <v>0</v>
      </c>
      <c r="P51" s="27"/>
      <c r="Q51" s="29"/>
      <c r="R51" s="29"/>
      <c r="S51" s="28"/>
      <c r="T51" s="10"/>
      <c r="U51" s="21"/>
    </row>
    <row r="52" spans="1:25" ht="46.8" x14ac:dyDescent="0.3">
      <c r="A52" s="58">
        <v>46</v>
      </c>
      <c r="B52" s="59" t="s">
        <v>65</v>
      </c>
      <c r="C52" s="59" t="s">
        <v>66</v>
      </c>
      <c r="D52" s="58" t="s">
        <v>13</v>
      </c>
      <c r="E52" s="58">
        <v>25</v>
      </c>
      <c r="F52" s="58">
        <v>50</v>
      </c>
      <c r="G52" s="61">
        <v>250</v>
      </c>
      <c r="H52" s="58"/>
      <c r="I52" s="62">
        <f t="shared" si="0"/>
        <v>325</v>
      </c>
      <c r="J52" s="81"/>
      <c r="K52" s="50"/>
      <c r="L52" s="69">
        <f t="shared" si="4"/>
        <v>0</v>
      </c>
      <c r="M52" s="51"/>
      <c r="N52" s="69">
        <f t="shared" si="2"/>
        <v>0</v>
      </c>
      <c r="O52" s="69">
        <f t="shared" si="3"/>
        <v>0</v>
      </c>
      <c r="P52" s="27"/>
      <c r="Q52" s="29"/>
      <c r="R52" s="29"/>
      <c r="S52" s="28"/>
      <c r="T52" s="10"/>
      <c r="U52" s="21"/>
    </row>
    <row r="53" spans="1:25" ht="31.2" x14ac:dyDescent="0.3">
      <c r="A53" s="58">
        <v>47</v>
      </c>
      <c r="B53" s="59" t="s">
        <v>67</v>
      </c>
      <c r="C53" s="60" t="s">
        <v>67</v>
      </c>
      <c r="D53" s="58" t="s">
        <v>13</v>
      </c>
      <c r="E53" s="58"/>
      <c r="F53" s="58">
        <v>60</v>
      </c>
      <c r="G53" s="61"/>
      <c r="H53" s="58"/>
      <c r="I53" s="62">
        <f t="shared" si="0"/>
        <v>60</v>
      </c>
      <c r="J53" s="81"/>
      <c r="K53" s="50"/>
      <c r="L53" s="69">
        <f t="shared" si="4"/>
        <v>0</v>
      </c>
      <c r="M53" s="51"/>
      <c r="N53" s="69">
        <f t="shared" si="2"/>
        <v>0</v>
      </c>
      <c r="O53" s="69">
        <f t="shared" si="3"/>
        <v>0</v>
      </c>
      <c r="P53" s="27"/>
      <c r="Q53" s="29"/>
      <c r="R53" s="29"/>
      <c r="S53" s="28"/>
      <c r="T53" s="10"/>
      <c r="U53" s="21"/>
    </row>
    <row r="54" spans="1:25" ht="46.8" x14ac:dyDescent="0.3">
      <c r="A54" s="58">
        <v>48</v>
      </c>
      <c r="B54" s="59" t="s">
        <v>68</v>
      </c>
      <c r="C54" s="60" t="s">
        <v>68</v>
      </c>
      <c r="D54" s="58" t="s">
        <v>13</v>
      </c>
      <c r="E54" s="58"/>
      <c r="F54" s="58"/>
      <c r="G54" s="61">
        <v>300</v>
      </c>
      <c r="H54" s="58"/>
      <c r="I54" s="62">
        <f t="shared" si="0"/>
        <v>300</v>
      </c>
      <c r="J54" s="81"/>
      <c r="K54" s="50"/>
      <c r="L54" s="69">
        <f t="shared" si="4"/>
        <v>0</v>
      </c>
      <c r="M54" s="51"/>
      <c r="N54" s="69">
        <f t="shared" si="2"/>
        <v>0</v>
      </c>
      <c r="O54" s="69">
        <f t="shared" si="3"/>
        <v>0</v>
      </c>
      <c r="P54" s="27"/>
      <c r="Q54" s="29"/>
      <c r="R54" s="29"/>
      <c r="S54" s="28"/>
      <c r="T54" s="10"/>
      <c r="U54" s="21"/>
    </row>
    <row r="55" spans="1:25" ht="31.2" x14ac:dyDescent="0.3">
      <c r="A55" s="58">
        <v>49</v>
      </c>
      <c r="B55" s="59" t="s">
        <v>69</v>
      </c>
      <c r="C55" s="59" t="s">
        <v>70</v>
      </c>
      <c r="D55" s="58" t="s">
        <v>13</v>
      </c>
      <c r="E55" s="58"/>
      <c r="F55" s="58">
        <v>60</v>
      </c>
      <c r="G55" s="61"/>
      <c r="H55" s="58"/>
      <c r="I55" s="62">
        <f t="shared" si="0"/>
        <v>60</v>
      </c>
      <c r="J55" s="81"/>
      <c r="K55" s="50"/>
      <c r="L55" s="69">
        <f t="shared" si="4"/>
        <v>0</v>
      </c>
      <c r="M55" s="51"/>
      <c r="N55" s="69">
        <f t="shared" si="2"/>
        <v>0</v>
      </c>
      <c r="O55" s="69">
        <f t="shared" si="3"/>
        <v>0</v>
      </c>
      <c r="P55" s="27"/>
      <c r="Q55" s="29"/>
      <c r="R55" s="29"/>
      <c r="S55" s="28"/>
      <c r="T55" s="10"/>
      <c r="U55" s="21"/>
    </row>
    <row r="56" spans="1:25" ht="31.2" x14ac:dyDescent="0.3">
      <c r="A56" s="58">
        <v>50</v>
      </c>
      <c r="B56" s="59" t="s">
        <v>71</v>
      </c>
      <c r="C56" s="59" t="s">
        <v>71</v>
      </c>
      <c r="D56" s="58" t="s">
        <v>13</v>
      </c>
      <c r="E56" s="58">
        <v>25</v>
      </c>
      <c r="F56" s="58">
        <v>120</v>
      </c>
      <c r="G56" s="61"/>
      <c r="H56" s="58"/>
      <c r="I56" s="62">
        <f t="shared" si="0"/>
        <v>145</v>
      </c>
      <c r="J56" s="81"/>
      <c r="K56" s="50"/>
      <c r="L56" s="69">
        <f t="shared" si="4"/>
        <v>0</v>
      </c>
      <c r="M56" s="51"/>
      <c r="N56" s="69">
        <f t="shared" si="2"/>
        <v>0</v>
      </c>
      <c r="O56" s="69">
        <f t="shared" si="3"/>
        <v>0</v>
      </c>
      <c r="P56" s="27"/>
      <c r="Q56" s="29"/>
      <c r="R56" s="29"/>
      <c r="S56" s="28"/>
      <c r="T56" s="10"/>
      <c r="U56" s="21"/>
    </row>
    <row r="57" spans="1:25" ht="79.2" customHeight="1" x14ac:dyDescent="0.3">
      <c r="A57" s="58">
        <v>51</v>
      </c>
      <c r="B57" s="59" t="s">
        <v>125</v>
      </c>
      <c r="C57" s="59" t="s">
        <v>154</v>
      </c>
      <c r="D57" s="58" t="s">
        <v>8</v>
      </c>
      <c r="E57" s="58">
        <v>2</v>
      </c>
      <c r="F57" s="58">
        <v>2</v>
      </c>
      <c r="G57" s="61">
        <v>2</v>
      </c>
      <c r="H57" s="58">
        <v>16</v>
      </c>
      <c r="I57" s="62">
        <f t="shared" si="0"/>
        <v>22</v>
      </c>
      <c r="J57" s="72"/>
      <c r="K57" s="50"/>
      <c r="L57" s="69">
        <f t="shared" si="4"/>
        <v>0</v>
      </c>
      <c r="M57" s="51"/>
      <c r="N57" s="69">
        <f t="shared" si="2"/>
        <v>0</v>
      </c>
      <c r="O57" s="69">
        <f t="shared" si="3"/>
        <v>0</v>
      </c>
      <c r="P57" s="19"/>
      <c r="Q57" s="19"/>
      <c r="R57" s="29"/>
      <c r="S57" s="28"/>
      <c r="T57" s="10"/>
      <c r="U57" s="21"/>
      <c r="Y57" s="23"/>
    </row>
    <row r="58" spans="1:25" ht="31.2" x14ac:dyDescent="0.3">
      <c r="A58" s="58">
        <v>52</v>
      </c>
      <c r="B58" s="63" t="s">
        <v>126</v>
      </c>
      <c r="C58" s="60" t="s">
        <v>127</v>
      </c>
      <c r="D58" s="58" t="s">
        <v>8</v>
      </c>
      <c r="E58" s="58">
        <v>2</v>
      </c>
      <c r="F58" s="58"/>
      <c r="G58" s="61">
        <v>10</v>
      </c>
      <c r="H58" s="58"/>
      <c r="I58" s="62">
        <f t="shared" si="0"/>
        <v>12</v>
      </c>
      <c r="J58" s="81"/>
      <c r="K58" s="50"/>
      <c r="L58" s="69">
        <f t="shared" si="4"/>
        <v>0</v>
      </c>
      <c r="M58" s="51"/>
      <c r="N58" s="69">
        <f t="shared" si="2"/>
        <v>0</v>
      </c>
      <c r="O58" s="69">
        <f t="shared" si="3"/>
        <v>0</v>
      </c>
      <c r="P58" s="19"/>
      <c r="Q58" s="19"/>
      <c r="R58" s="19"/>
      <c r="S58" s="28"/>
      <c r="T58" s="10"/>
      <c r="U58" s="21"/>
    </row>
    <row r="59" spans="1:25" ht="46.8" x14ac:dyDescent="0.3">
      <c r="A59" s="58">
        <v>53</v>
      </c>
      <c r="B59" s="59" t="s">
        <v>179</v>
      </c>
      <c r="C59" s="59" t="s">
        <v>128</v>
      </c>
      <c r="D59" s="58" t="s">
        <v>24</v>
      </c>
      <c r="E59" s="58"/>
      <c r="F59" s="58">
        <v>10</v>
      </c>
      <c r="G59" s="61">
        <v>60</v>
      </c>
      <c r="H59" s="58"/>
      <c r="I59" s="62">
        <f t="shared" si="0"/>
        <v>70</v>
      </c>
      <c r="J59" s="81"/>
      <c r="K59" s="50"/>
      <c r="L59" s="69">
        <f t="shared" si="4"/>
        <v>0</v>
      </c>
      <c r="M59" s="51"/>
      <c r="N59" s="69">
        <f t="shared" si="2"/>
        <v>0</v>
      </c>
      <c r="O59" s="69">
        <f t="shared" si="3"/>
        <v>0</v>
      </c>
      <c r="P59" s="27"/>
      <c r="Q59" s="29"/>
      <c r="R59" s="29"/>
      <c r="S59" s="28"/>
      <c r="T59" s="10"/>
      <c r="U59" s="21"/>
    </row>
    <row r="60" spans="1:25" ht="62.4" x14ac:dyDescent="0.3">
      <c r="A60" s="58">
        <v>54</v>
      </c>
      <c r="B60" s="63" t="s">
        <v>85</v>
      </c>
      <c r="C60" s="60" t="s">
        <v>129</v>
      </c>
      <c r="D60" s="58" t="s">
        <v>4</v>
      </c>
      <c r="E60" s="58"/>
      <c r="F60" s="58"/>
      <c r="G60" s="61">
        <v>4</v>
      </c>
      <c r="H60" s="58"/>
      <c r="I60" s="62">
        <f t="shared" si="0"/>
        <v>4</v>
      </c>
      <c r="J60" s="81"/>
      <c r="K60" s="50"/>
      <c r="L60" s="69">
        <f t="shared" si="4"/>
        <v>0</v>
      </c>
      <c r="M60" s="51"/>
      <c r="N60" s="69">
        <f t="shared" si="2"/>
        <v>0</v>
      </c>
      <c r="O60" s="69">
        <f t="shared" si="3"/>
        <v>0</v>
      </c>
      <c r="P60" s="19"/>
      <c r="Q60" s="19"/>
      <c r="R60" s="19"/>
      <c r="S60" s="28"/>
      <c r="T60" s="10"/>
      <c r="U60" s="21"/>
      <c r="Y60" s="23"/>
    </row>
    <row r="61" spans="1:25" ht="31.2" x14ac:dyDescent="0.3">
      <c r="A61" s="58">
        <v>55</v>
      </c>
      <c r="B61" s="59" t="s">
        <v>36</v>
      </c>
      <c r="C61" s="59" t="s">
        <v>37</v>
      </c>
      <c r="D61" s="58" t="s">
        <v>14</v>
      </c>
      <c r="E61" s="58"/>
      <c r="F61" s="58">
        <v>2</v>
      </c>
      <c r="G61" s="61">
        <v>2</v>
      </c>
      <c r="H61" s="58">
        <v>1</v>
      </c>
      <c r="I61" s="62">
        <f t="shared" si="0"/>
        <v>5</v>
      </c>
      <c r="J61" s="81"/>
      <c r="K61" s="50"/>
      <c r="L61" s="69">
        <f t="shared" si="4"/>
        <v>0</v>
      </c>
      <c r="M61" s="51"/>
      <c r="N61" s="69">
        <f t="shared" si="2"/>
        <v>0</v>
      </c>
      <c r="O61" s="69">
        <f t="shared" si="3"/>
        <v>0</v>
      </c>
      <c r="P61" s="27"/>
      <c r="Q61" s="29"/>
      <c r="R61" s="29"/>
      <c r="S61" s="28"/>
      <c r="T61" s="10"/>
      <c r="U61" s="21"/>
    </row>
    <row r="62" spans="1:25" ht="72.599999999999994" customHeight="1" x14ac:dyDescent="0.3">
      <c r="A62" s="58">
        <v>56</v>
      </c>
      <c r="B62" s="59" t="s">
        <v>130</v>
      </c>
      <c r="C62" s="59" t="s">
        <v>131</v>
      </c>
      <c r="D62" s="58" t="s">
        <v>5</v>
      </c>
      <c r="E62" s="58">
        <v>2</v>
      </c>
      <c r="F62" s="58">
        <v>1</v>
      </c>
      <c r="G62" s="61">
        <v>5</v>
      </c>
      <c r="H62" s="58"/>
      <c r="I62" s="62">
        <f t="shared" si="0"/>
        <v>8</v>
      </c>
      <c r="J62" s="72"/>
      <c r="K62" s="50"/>
      <c r="L62" s="69">
        <f t="shared" si="4"/>
        <v>0</v>
      </c>
      <c r="M62" s="51"/>
      <c r="N62" s="69">
        <f t="shared" si="2"/>
        <v>0</v>
      </c>
      <c r="O62" s="69">
        <f t="shared" si="3"/>
        <v>0</v>
      </c>
      <c r="P62" s="22"/>
      <c r="Q62" s="19"/>
      <c r="S62" s="28"/>
      <c r="T62" s="10"/>
      <c r="U62" s="21"/>
      <c r="Y62" s="22"/>
    </row>
    <row r="63" spans="1:25" ht="103.8" customHeight="1" x14ac:dyDescent="0.3">
      <c r="A63" s="58">
        <v>57</v>
      </c>
      <c r="B63" s="63" t="s">
        <v>86</v>
      </c>
      <c r="C63" s="63" t="s">
        <v>155</v>
      </c>
      <c r="D63" s="61" t="s">
        <v>14</v>
      </c>
      <c r="E63" s="61"/>
      <c r="F63" s="61">
        <v>1</v>
      </c>
      <c r="G63" s="61">
        <v>3</v>
      </c>
      <c r="H63" s="61"/>
      <c r="I63" s="62">
        <f t="shared" si="0"/>
        <v>4</v>
      </c>
      <c r="J63" s="72"/>
      <c r="K63" s="50"/>
      <c r="L63" s="69">
        <f t="shared" si="4"/>
        <v>0</v>
      </c>
      <c r="M63" s="51"/>
      <c r="N63" s="69">
        <f t="shared" si="2"/>
        <v>0</v>
      </c>
      <c r="O63" s="69">
        <f t="shared" si="3"/>
        <v>0</v>
      </c>
      <c r="P63" s="22"/>
      <c r="Q63" s="19"/>
      <c r="R63" s="19"/>
      <c r="S63" s="28"/>
      <c r="T63" s="10"/>
      <c r="U63" s="21"/>
      <c r="Y63" s="22"/>
    </row>
    <row r="64" spans="1:25" ht="78" x14ac:dyDescent="0.3">
      <c r="A64" s="58">
        <v>58</v>
      </c>
      <c r="B64" s="59" t="s">
        <v>132</v>
      </c>
      <c r="C64" s="59" t="s">
        <v>159</v>
      </c>
      <c r="D64" s="58" t="s">
        <v>4</v>
      </c>
      <c r="E64" s="58">
        <v>1</v>
      </c>
      <c r="F64" s="58"/>
      <c r="G64" s="61">
        <v>5</v>
      </c>
      <c r="H64" s="58"/>
      <c r="I64" s="62">
        <f t="shared" si="0"/>
        <v>6</v>
      </c>
      <c r="J64" s="72"/>
      <c r="K64" s="50"/>
      <c r="L64" s="69">
        <f t="shared" si="4"/>
        <v>0</v>
      </c>
      <c r="M64" s="51"/>
      <c r="N64" s="69">
        <f t="shared" si="2"/>
        <v>0</v>
      </c>
      <c r="O64" s="69">
        <f t="shared" si="3"/>
        <v>0</v>
      </c>
      <c r="P64" s="19"/>
      <c r="Q64" s="19"/>
      <c r="R64" s="19"/>
      <c r="S64" s="28"/>
      <c r="T64" s="10"/>
      <c r="U64" s="21"/>
      <c r="Y64" s="23"/>
    </row>
    <row r="65" spans="1:28" ht="129" customHeight="1" x14ac:dyDescent="0.3">
      <c r="A65" s="58">
        <v>59</v>
      </c>
      <c r="B65" s="59" t="s">
        <v>133</v>
      </c>
      <c r="C65" s="59" t="s">
        <v>226</v>
      </c>
      <c r="D65" s="58" t="s">
        <v>4</v>
      </c>
      <c r="E65" s="58">
        <v>10</v>
      </c>
      <c r="F65" s="58">
        <v>4</v>
      </c>
      <c r="G65" s="61">
        <v>5</v>
      </c>
      <c r="H65" s="58"/>
      <c r="I65" s="62">
        <f t="shared" si="0"/>
        <v>19</v>
      </c>
      <c r="J65" s="72"/>
      <c r="K65" s="50"/>
      <c r="L65" s="69">
        <f t="shared" si="4"/>
        <v>0</v>
      </c>
      <c r="M65" s="51"/>
      <c r="N65" s="69">
        <f t="shared" si="2"/>
        <v>0</v>
      </c>
      <c r="O65" s="69">
        <f t="shared" si="3"/>
        <v>0</v>
      </c>
      <c r="P65" s="19"/>
      <c r="Q65" s="37"/>
      <c r="R65" s="29"/>
      <c r="S65" s="28"/>
      <c r="T65" s="10"/>
      <c r="U65" s="21"/>
      <c r="V65" s="40"/>
      <c r="Y65" s="22"/>
    </row>
    <row r="66" spans="1:28" ht="66.599999999999994" customHeight="1" x14ac:dyDescent="0.3">
      <c r="A66" s="58">
        <v>60</v>
      </c>
      <c r="B66" s="63" t="s">
        <v>87</v>
      </c>
      <c r="C66" s="63" t="s">
        <v>88</v>
      </c>
      <c r="D66" s="61" t="s">
        <v>8</v>
      </c>
      <c r="E66" s="61"/>
      <c r="F66" s="61">
        <v>30</v>
      </c>
      <c r="G66" s="61">
        <v>30</v>
      </c>
      <c r="H66" s="61"/>
      <c r="I66" s="62">
        <f t="shared" si="0"/>
        <v>60</v>
      </c>
      <c r="J66" s="72"/>
      <c r="K66" s="50"/>
      <c r="L66" s="69">
        <f t="shared" si="4"/>
        <v>0</v>
      </c>
      <c r="M66" s="51"/>
      <c r="N66" s="69">
        <f t="shared" si="2"/>
        <v>0</v>
      </c>
      <c r="O66" s="69">
        <f t="shared" si="3"/>
        <v>0</v>
      </c>
      <c r="P66" s="19"/>
      <c r="Q66" s="19"/>
      <c r="R66" s="19"/>
      <c r="S66" s="28"/>
      <c r="T66" s="10"/>
      <c r="U66" s="21"/>
      <c r="Y66" s="23"/>
    </row>
    <row r="67" spans="1:28" ht="96.6" customHeight="1" x14ac:dyDescent="0.3">
      <c r="A67" s="58">
        <v>61</v>
      </c>
      <c r="B67" s="59" t="s">
        <v>134</v>
      </c>
      <c r="C67" s="59" t="s">
        <v>224</v>
      </c>
      <c r="D67" s="58" t="s">
        <v>8</v>
      </c>
      <c r="E67" s="58"/>
      <c r="F67" s="58"/>
      <c r="G67" s="61">
        <v>6</v>
      </c>
      <c r="H67" s="58"/>
      <c r="I67" s="62">
        <f t="shared" si="0"/>
        <v>6</v>
      </c>
      <c r="J67" s="72"/>
      <c r="K67" s="50"/>
      <c r="L67" s="69">
        <f t="shared" si="4"/>
        <v>0</v>
      </c>
      <c r="M67" s="51"/>
      <c r="N67" s="69">
        <f t="shared" si="2"/>
        <v>0</v>
      </c>
      <c r="O67" s="69">
        <f t="shared" si="3"/>
        <v>0</v>
      </c>
      <c r="P67" s="37"/>
      <c r="Q67" s="37"/>
      <c r="R67" s="19"/>
      <c r="S67" s="33"/>
      <c r="T67" s="10"/>
      <c r="U67" s="21"/>
      <c r="W67" s="41"/>
      <c r="X67" s="38"/>
      <c r="Y67" s="23"/>
    </row>
    <row r="68" spans="1:28" ht="62.4" x14ac:dyDescent="0.3">
      <c r="A68" s="58">
        <v>62</v>
      </c>
      <c r="B68" s="59" t="s">
        <v>89</v>
      </c>
      <c r="C68" s="59" t="s">
        <v>90</v>
      </c>
      <c r="D68" s="58" t="s">
        <v>10</v>
      </c>
      <c r="E68" s="58"/>
      <c r="F68" s="58"/>
      <c r="G68" s="61">
        <v>3</v>
      </c>
      <c r="H68" s="58"/>
      <c r="I68" s="62">
        <f t="shared" si="0"/>
        <v>3</v>
      </c>
      <c r="J68" s="72"/>
      <c r="K68" s="50"/>
      <c r="L68" s="69">
        <f t="shared" si="4"/>
        <v>0</v>
      </c>
      <c r="M68" s="51"/>
      <c r="N68" s="69">
        <f t="shared" si="2"/>
        <v>0</v>
      </c>
      <c r="O68" s="69">
        <f t="shared" si="3"/>
        <v>0</v>
      </c>
      <c r="P68" s="19"/>
      <c r="Q68" s="37"/>
      <c r="R68" s="29"/>
      <c r="S68" s="28"/>
      <c r="T68" s="10"/>
      <c r="U68" s="21"/>
      <c r="Y68" s="22"/>
    </row>
    <row r="69" spans="1:28" ht="31.2" x14ac:dyDescent="0.3">
      <c r="A69" s="58">
        <v>63</v>
      </c>
      <c r="B69" s="59" t="s">
        <v>15</v>
      </c>
      <c r="C69" s="59" t="s">
        <v>38</v>
      </c>
      <c r="D69" s="58" t="s">
        <v>6</v>
      </c>
      <c r="E69" s="58">
        <v>4</v>
      </c>
      <c r="F69" s="58">
        <v>40</v>
      </c>
      <c r="G69" s="61">
        <v>30</v>
      </c>
      <c r="H69" s="58">
        <v>25</v>
      </c>
      <c r="I69" s="62">
        <f t="shared" si="0"/>
        <v>99</v>
      </c>
      <c r="J69" s="81"/>
      <c r="K69" s="50"/>
      <c r="L69" s="69">
        <f t="shared" si="4"/>
        <v>0</v>
      </c>
      <c r="M69" s="51"/>
      <c r="N69" s="69">
        <f t="shared" si="2"/>
        <v>0</v>
      </c>
      <c r="O69" s="69">
        <f t="shared" si="3"/>
        <v>0</v>
      </c>
      <c r="P69" s="27"/>
      <c r="Q69" s="29"/>
      <c r="R69" s="29"/>
      <c r="S69" s="28"/>
      <c r="T69" s="10"/>
      <c r="U69" s="21"/>
    </row>
    <row r="70" spans="1:28" ht="115.2" customHeight="1" x14ac:dyDescent="0.3">
      <c r="A70" s="58">
        <v>64</v>
      </c>
      <c r="B70" s="59" t="s">
        <v>135</v>
      </c>
      <c r="C70" s="59" t="s">
        <v>160</v>
      </c>
      <c r="D70" s="58" t="s">
        <v>5</v>
      </c>
      <c r="E70" s="58">
        <v>8</v>
      </c>
      <c r="F70" s="58"/>
      <c r="G70" s="61"/>
      <c r="H70" s="58"/>
      <c r="I70" s="62">
        <f t="shared" si="0"/>
        <v>8</v>
      </c>
      <c r="J70" s="72"/>
      <c r="K70" s="50"/>
      <c r="L70" s="69">
        <f t="shared" si="4"/>
        <v>0</v>
      </c>
      <c r="M70" s="51"/>
      <c r="N70" s="69">
        <f t="shared" si="2"/>
        <v>0</v>
      </c>
      <c r="O70" s="69">
        <f t="shared" si="3"/>
        <v>0</v>
      </c>
      <c r="P70" s="22"/>
      <c r="Q70" s="19"/>
      <c r="R70" s="29"/>
      <c r="S70" s="28"/>
      <c r="T70" s="10"/>
      <c r="U70" s="21"/>
      <c r="Y70" s="41"/>
      <c r="AB70" s="23"/>
    </row>
    <row r="71" spans="1:28" ht="93.6" x14ac:dyDescent="0.3">
      <c r="A71" s="58">
        <v>65</v>
      </c>
      <c r="B71" s="59" t="s">
        <v>136</v>
      </c>
      <c r="C71" s="59" t="s">
        <v>137</v>
      </c>
      <c r="D71" s="58" t="s">
        <v>5</v>
      </c>
      <c r="E71" s="58">
        <v>12</v>
      </c>
      <c r="F71" s="58">
        <v>50</v>
      </c>
      <c r="G71" s="61"/>
      <c r="H71" s="58"/>
      <c r="I71" s="62">
        <f t="shared" ref="I71:I107" si="5">SUM(E71:H71)</f>
        <v>62</v>
      </c>
      <c r="J71" s="76"/>
      <c r="K71" s="50"/>
      <c r="L71" s="69">
        <f t="shared" ref="L71:L101" si="6">I71*K71</f>
        <v>0</v>
      </c>
      <c r="M71" s="51"/>
      <c r="N71" s="69">
        <f t="shared" si="2"/>
        <v>0</v>
      </c>
      <c r="O71" s="69">
        <f t="shared" si="3"/>
        <v>0</v>
      </c>
      <c r="P71" s="19"/>
      <c r="Q71" s="19"/>
      <c r="R71" s="19"/>
      <c r="S71" s="28"/>
      <c r="T71" s="10"/>
      <c r="U71" s="21"/>
      <c r="Z71" s="23"/>
    </row>
    <row r="72" spans="1:28" ht="70.8" customHeight="1" x14ac:dyDescent="0.3">
      <c r="A72" s="58">
        <v>66</v>
      </c>
      <c r="B72" s="59" t="s">
        <v>16</v>
      </c>
      <c r="C72" s="59" t="s">
        <v>229</v>
      </c>
      <c r="D72" s="58" t="s">
        <v>17</v>
      </c>
      <c r="E72" s="58"/>
      <c r="F72" s="58">
        <v>60</v>
      </c>
      <c r="G72" s="61"/>
      <c r="H72" s="58"/>
      <c r="I72" s="74">
        <f t="shared" si="5"/>
        <v>60</v>
      </c>
      <c r="J72" s="72"/>
      <c r="K72" s="75"/>
      <c r="L72" s="69">
        <f t="shared" si="6"/>
        <v>0</v>
      </c>
      <c r="M72" s="51"/>
      <c r="N72" s="69">
        <f t="shared" si="2"/>
        <v>0</v>
      </c>
      <c r="O72" s="69">
        <f t="shared" si="3"/>
        <v>0</v>
      </c>
      <c r="P72" s="19"/>
      <c r="Q72" s="37"/>
      <c r="R72" s="29"/>
      <c r="S72" s="28"/>
      <c r="T72" s="10"/>
      <c r="U72" s="21"/>
      <c r="Y72" s="23"/>
    </row>
    <row r="73" spans="1:28" ht="98.4" customHeight="1" x14ac:dyDescent="0.3">
      <c r="A73" s="58">
        <v>67</v>
      </c>
      <c r="B73" s="59" t="s">
        <v>138</v>
      </c>
      <c r="C73" s="59" t="s">
        <v>139</v>
      </c>
      <c r="D73" s="58" t="s">
        <v>4</v>
      </c>
      <c r="E73" s="58">
        <v>5</v>
      </c>
      <c r="F73" s="58">
        <v>5</v>
      </c>
      <c r="G73" s="61"/>
      <c r="H73" s="58"/>
      <c r="I73" s="62">
        <f t="shared" si="5"/>
        <v>10</v>
      </c>
      <c r="J73" s="77"/>
      <c r="K73" s="50"/>
      <c r="L73" s="69">
        <f t="shared" si="6"/>
        <v>0</v>
      </c>
      <c r="M73" s="51"/>
      <c r="N73" s="69">
        <f t="shared" ref="N73:N109" si="7">ROUND((L73*M73),2)</f>
        <v>0</v>
      </c>
      <c r="O73" s="69">
        <f t="shared" ref="O73:O109" si="8">ROUND((L73*M73+L73),2)</f>
        <v>0</v>
      </c>
      <c r="P73" s="19"/>
      <c r="Q73" s="37"/>
      <c r="R73" s="37"/>
      <c r="S73" s="28"/>
      <c r="T73" s="10"/>
      <c r="U73" s="21"/>
      <c r="X73" s="38"/>
      <c r="Y73" s="23"/>
      <c r="AA73" s="23"/>
    </row>
    <row r="74" spans="1:28" ht="31.2" x14ac:dyDescent="0.3">
      <c r="A74" s="58">
        <v>68</v>
      </c>
      <c r="B74" s="59" t="s">
        <v>21</v>
      </c>
      <c r="C74" s="59" t="s">
        <v>72</v>
      </c>
      <c r="D74" s="58" t="s">
        <v>8</v>
      </c>
      <c r="E74" s="67">
        <v>10</v>
      </c>
      <c r="F74" s="67">
        <v>10</v>
      </c>
      <c r="G74" s="68">
        <v>10</v>
      </c>
      <c r="H74" s="67"/>
      <c r="I74" s="62">
        <f t="shared" si="5"/>
        <v>30</v>
      </c>
      <c r="J74" s="81"/>
      <c r="K74" s="50"/>
      <c r="L74" s="69">
        <f t="shared" si="6"/>
        <v>0</v>
      </c>
      <c r="M74" s="51"/>
      <c r="N74" s="69">
        <f t="shared" si="7"/>
        <v>0</v>
      </c>
      <c r="O74" s="69">
        <f t="shared" si="8"/>
        <v>0</v>
      </c>
      <c r="P74" s="27"/>
      <c r="Q74" s="29"/>
      <c r="R74" s="29"/>
      <c r="S74" s="28"/>
      <c r="U74" s="21"/>
    </row>
    <row r="75" spans="1:28" ht="61.2" customHeight="1" x14ac:dyDescent="0.3">
      <c r="A75" s="58">
        <v>69</v>
      </c>
      <c r="B75" s="59" t="s">
        <v>39</v>
      </c>
      <c r="C75" s="59" t="s">
        <v>140</v>
      </c>
      <c r="D75" s="58" t="s">
        <v>8</v>
      </c>
      <c r="E75" s="67">
        <v>3</v>
      </c>
      <c r="F75" s="67">
        <v>5</v>
      </c>
      <c r="G75" s="68"/>
      <c r="H75" s="67"/>
      <c r="I75" s="62">
        <f t="shared" si="5"/>
        <v>8</v>
      </c>
      <c r="J75" s="81"/>
      <c r="K75" s="50"/>
      <c r="L75" s="69">
        <f t="shared" si="6"/>
        <v>0</v>
      </c>
      <c r="M75" s="51"/>
      <c r="N75" s="69">
        <f t="shared" si="7"/>
        <v>0</v>
      </c>
      <c r="O75" s="69">
        <f t="shared" si="8"/>
        <v>0</v>
      </c>
      <c r="P75" s="19"/>
      <c r="Q75" s="19"/>
      <c r="R75" s="29"/>
      <c r="S75" s="28"/>
      <c r="T75" s="10"/>
      <c r="U75" s="21"/>
    </row>
    <row r="76" spans="1:28" ht="31.2" x14ac:dyDescent="0.3">
      <c r="A76" s="58">
        <v>70</v>
      </c>
      <c r="B76" s="59" t="s">
        <v>40</v>
      </c>
      <c r="C76" s="59" t="s">
        <v>41</v>
      </c>
      <c r="D76" s="58" t="s">
        <v>6</v>
      </c>
      <c r="E76" s="67">
        <v>5</v>
      </c>
      <c r="F76" s="67">
        <v>10</v>
      </c>
      <c r="G76" s="68">
        <v>10</v>
      </c>
      <c r="H76" s="67"/>
      <c r="I76" s="62">
        <f t="shared" si="5"/>
        <v>25</v>
      </c>
      <c r="J76" s="81"/>
      <c r="K76" s="50"/>
      <c r="L76" s="69">
        <f t="shared" si="6"/>
        <v>0</v>
      </c>
      <c r="M76" s="51"/>
      <c r="N76" s="69">
        <f t="shared" si="7"/>
        <v>0</v>
      </c>
      <c r="O76" s="69">
        <f t="shared" si="8"/>
        <v>0</v>
      </c>
      <c r="P76" s="27"/>
      <c r="Q76" s="29"/>
      <c r="R76" s="29"/>
      <c r="S76" s="28"/>
      <c r="U76" s="21"/>
    </row>
    <row r="77" spans="1:28" ht="46.8" x14ac:dyDescent="0.3">
      <c r="A77" s="58">
        <v>71</v>
      </c>
      <c r="B77" s="59" t="s">
        <v>42</v>
      </c>
      <c r="C77" s="59" t="s">
        <v>141</v>
      </c>
      <c r="D77" s="58" t="s">
        <v>8</v>
      </c>
      <c r="E77" s="67">
        <v>6</v>
      </c>
      <c r="F77" s="67">
        <v>10</v>
      </c>
      <c r="G77" s="68">
        <v>10</v>
      </c>
      <c r="H77" s="67"/>
      <c r="I77" s="62">
        <f t="shared" si="5"/>
        <v>26</v>
      </c>
      <c r="J77" s="81"/>
      <c r="K77" s="50"/>
      <c r="L77" s="69">
        <f t="shared" si="6"/>
        <v>0</v>
      </c>
      <c r="M77" s="51"/>
      <c r="N77" s="69">
        <f t="shared" si="7"/>
        <v>0</v>
      </c>
      <c r="O77" s="69">
        <f t="shared" si="8"/>
        <v>0</v>
      </c>
      <c r="P77" s="19"/>
      <c r="Q77" s="19"/>
      <c r="R77" s="19"/>
      <c r="T77" s="10"/>
      <c r="U77" s="21"/>
    </row>
    <row r="78" spans="1:28" ht="82.2" customHeight="1" x14ac:dyDescent="0.3">
      <c r="A78" s="58">
        <v>72</v>
      </c>
      <c r="B78" s="63" t="s">
        <v>142</v>
      </c>
      <c r="C78" s="63" t="s">
        <v>161</v>
      </c>
      <c r="D78" s="61" t="s">
        <v>6</v>
      </c>
      <c r="E78" s="68"/>
      <c r="F78" s="68"/>
      <c r="G78" s="68">
        <v>5</v>
      </c>
      <c r="H78" s="68"/>
      <c r="I78" s="62">
        <f t="shared" si="5"/>
        <v>5</v>
      </c>
      <c r="J78" s="72"/>
      <c r="K78" s="50"/>
      <c r="L78" s="69">
        <f t="shared" si="6"/>
        <v>0</v>
      </c>
      <c r="M78" s="51"/>
      <c r="N78" s="69">
        <f t="shared" si="7"/>
        <v>0</v>
      </c>
      <c r="O78" s="69">
        <f t="shared" si="8"/>
        <v>0</v>
      </c>
      <c r="P78" s="27"/>
      <c r="Q78" s="29"/>
      <c r="R78" s="29"/>
      <c r="S78" s="28"/>
      <c r="U78" s="21"/>
    </row>
    <row r="79" spans="1:28" ht="93.6" x14ac:dyDescent="0.3">
      <c r="A79" s="58">
        <v>73</v>
      </c>
      <c r="B79" s="65" t="s">
        <v>143</v>
      </c>
      <c r="C79" s="63" t="s">
        <v>162</v>
      </c>
      <c r="D79" s="61" t="s">
        <v>6</v>
      </c>
      <c r="E79" s="68"/>
      <c r="F79" s="68"/>
      <c r="G79" s="68">
        <v>5</v>
      </c>
      <c r="H79" s="68"/>
      <c r="I79" s="62">
        <f t="shared" si="5"/>
        <v>5</v>
      </c>
      <c r="J79" s="81"/>
      <c r="K79" s="50"/>
      <c r="L79" s="69">
        <f t="shared" si="6"/>
        <v>0</v>
      </c>
      <c r="M79" s="51"/>
      <c r="N79" s="69">
        <f t="shared" si="7"/>
        <v>0</v>
      </c>
      <c r="O79" s="69">
        <f t="shared" si="8"/>
        <v>0</v>
      </c>
      <c r="P79" s="27"/>
      <c r="Q79" s="29"/>
      <c r="R79" s="29"/>
      <c r="S79" s="28"/>
      <c r="U79" s="21"/>
    </row>
    <row r="80" spans="1:28" ht="31.2" x14ac:dyDescent="0.3">
      <c r="A80" s="58">
        <v>74</v>
      </c>
      <c r="B80" s="59" t="s">
        <v>91</v>
      </c>
      <c r="C80" s="59" t="s">
        <v>92</v>
      </c>
      <c r="D80" s="58" t="s">
        <v>4</v>
      </c>
      <c r="E80" s="67">
        <v>2</v>
      </c>
      <c r="F80" s="67"/>
      <c r="G80" s="67"/>
      <c r="H80" s="67"/>
      <c r="I80" s="66">
        <f t="shared" si="5"/>
        <v>2</v>
      </c>
      <c r="J80" s="81"/>
      <c r="K80" s="50"/>
      <c r="L80" s="69">
        <f t="shared" si="6"/>
        <v>0</v>
      </c>
      <c r="M80" s="51"/>
      <c r="N80" s="69">
        <f t="shared" si="7"/>
        <v>0</v>
      </c>
      <c r="O80" s="69">
        <f t="shared" si="8"/>
        <v>0</v>
      </c>
      <c r="P80" s="19"/>
      <c r="Q80" s="37"/>
      <c r="R80" s="19"/>
      <c r="S80" s="28"/>
      <c r="T80" s="10"/>
      <c r="U80" s="21"/>
      <c r="Y80" s="22"/>
    </row>
    <row r="81" spans="1:25" ht="46.8" x14ac:dyDescent="0.3">
      <c r="A81" s="58">
        <v>75</v>
      </c>
      <c r="B81" s="59" t="s">
        <v>188</v>
      </c>
      <c r="C81" s="60" t="s">
        <v>174</v>
      </c>
      <c r="D81" s="58" t="s">
        <v>4</v>
      </c>
      <c r="E81" s="67"/>
      <c r="F81" s="68">
        <v>60</v>
      </c>
      <c r="G81" s="68"/>
      <c r="H81" s="67"/>
      <c r="I81" s="62">
        <f t="shared" si="5"/>
        <v>60</v>
      </c>
      <c r="J81" s="81"/>
      <c r="K81" s="50"/>
      <c r="L81" s="69">
        <f t="shared" si="6"/>
        <v>0</v>
      </c>
      <c r="M81" s="51"/>
      <c r="N81" s="69">
        <f t="shared" si="7"/>
        <v>0</v>
      </c>
      <c r="O81" s="69">
        <f t="shared" si="8"/>
        <v>0</v>
      </c>
      <c r="P81" s="19"/>
      <c r="Q81" s="19"/>
      <c r="R81" s="19"/>
      <c r="S81" s="28"/>
      <c r="T81" s="10"/>
      <c r="U81" s="21"/>
      <c r="X81" s="41"/>
      <c r="Y81" s="22"/>
    </row>
    <row r="82" spans="1:25" ht="76.2" customHeight="1" x14ac:dyDescent="0.3">
      <c r="A82" s="58">
        <v>76</v>
      </c>
      <c r="B82" s="59" t="s">
        <v>98</v>
      </c>
      <c r="C82" s="59" t="s">
        <v>163</v>
      </c>
      <c r="D82" s="58" t="s">
        <v>4</v>
      </c>
      <c r="E82" s="67">
        <v>12</v>
      </c>
      <c r="F82" s="67">
        <v>30</v>
      </c>
      <c r="G82" s="68"/>
      <c r="H82" s="67"/>
      <c r="I82" s="62">
        <f t="shared" si="5"/>
        <v>42</v>
      </c>
      <c r="J82" s="81"/>
      <c r="K82" s="50"/>
      <c r="L82" s="69">
        <f t="shared" si="6"/>
        <v>0</v>
      </c>
      <c r="M82" s="51"/>
      <c r="N82" s="69">
        <f t="shared" si="7"/>
        <v>0</v>
      </c>
      <c r="O82" s="69">
        <f t="shared" si="8"/>
        <v>0</v>
      </c>
      <c r="P82" s="27"/>
      <c r="Q82" s="29"/>
      <c r="R82" s="29"/>
      <c r="S82" s="28"/>
      <c r="U82" s="21"/>
    </row>
    <row r="83" spans="1:25" ht="86.4" customHeight="1" x14ac:dyDescent="0.3">
      <c r="A83" s="58">
        <v>77</v>
      </c>
      <c r="B83" s="59" t="s">
        <v>93</v>
      </c>
      <c r="C83" s="59" t="s">
        <v>164</v>
      </c>
      <c r="D83" s="58" t="s">
        <v>8</v>
      </c>
      <c r="E83" s="67"/>
      <c r="F83" s="67">
        <v>5</v>
      </c>
      <c r="G83" s="68"/>
      <c r="H83" s="67"/>
      <c r="I83" s="62">
        <f t="shared" si="5"/>
        <v>5</v>
      </c>
      <c r="J83" s="81"/>
      <c r="K83" s="50"/>
      <c r="L83" s="69">
        <f t="shared" si="6"/>
        <v>0</v>
      </c>
      <c r="M83" s="51"/>
      <c r="N83" s="69">
        <f t="shared" si="7"/>
        <v>0</v>
      </c>
      <c r="O83" s="69">
        <f t="shared" si="8"/>
        <v>0</v>
      </c>
      <c r="P83" s="27"/>
      <c r="Q83" s="29"/>
      <c r="R83" s="29"/>
      <c r="S83" s="28"/>
      <c r="T83" s="10"/>
      <c r="U83" s="21"/>
    </row>
    <row r="84" spans="1:25" ht="46.8" x14ac:dyDescent="0.3">
      <c r="A84" s="58">
        <v>78</v>
      </c>
      <c r="B84" s="59" t="s">
        <v>94</v>
      </c>
      <c r="C84" s="59" t="s">
        <v>175</v>
      </c>
      <c r="D84" s="58" t="s">
        <v>8</v>
      </c>
      <c r="E84" s="67">
        <v>1</v>
      </c>
      <c r="F84" s="67">
        <v>5</v>
      </c>
      <c r="G84" s="68"/>
      <c r="H84" s="67"/>
      <c r="I84" s="62">
        <f t="shared" si="5"/>
        <v>6</v>
      </c>
      <c r="J84" s="81"/>
      <c r="K84" s="50"/>
      <c r="L84" s="69">
        <f t="shared" si="6"/>
        <v>0</v>
      </c>
      <c r="M84" s="51"/>
      <c r="N84" s="69">
        <f t="shared" si="7"/>
        <v>0</v>
      </c>
      <c r="O84" s="69">
        <f t="shared" si="8"/>
        <v>0</v>
      </c>
      <c r="P84" s="22"/>
      <c r="Q84" s="19"/>
      <c r="R84" s="29"/>
      <c r="S84" s="28"/>
      <c r="U84" s="21"/>
    </row>
    <row r="85" spans="1:25" ht="46.8" x14ac:dyDescent="0.3">
      <c r="A85" s="58">
        <v>79</v>
      </c>
      <c r="B85" s="59" t="s">
        <v>54</v>
      </c>
      <c r="C85" s="59" t="s">
        <v>43</v>
      </c>
      <c r="D85" s="58" t="s">
        <v>4</v>
      </c>
      <c r="E85" s="67">
        <v>5</v>
      </c>
      <c r="F85" s="67"/>
      <c r="G85" s="68"/>
      <c r="H85" s="67"/>
      <c r="I85" s="62">
        <f t="shared" si="5"/>
        <v>5</v>
      </c>
      <c r="J85" s="81"/>
      <c r="K85" s="50"/>
      <c r="L85" s="69">
        <f t="shared" si="6"/>
        <v>0</v>
      </c>
      <c r="M85" s="51"/>
      <c r="N85" s="69">
        <f t="shared" si="7"/>
        <v>0</v>
      </c>
      <c r="O85" s="69">
        <f t="shared" si="8"/>
        <v>0</v>
      </c>
      <c r="P85" s="27"/>
      <c r="Q85" s="29"/>
      <c r="R85" s="29"/>
      <c r="S85" s="28"/>
      <c r="U85" s="21"/>
    </row>
    <row r="86" spans="1:25" ht="62.4" x14ac:dyDescent="0.3">
      <c r="A86" s="58">
        <v>80</v>
      </c>
      <c r="B86" s="59" t="s">
        <v>187</v>
      </c>
      <c r="C86" s="59" t="s">
        <v>144</v>
      </c>
      <c r="D86" s="58" t="s">
        <v>4</v>
      </c>
      <c r="E86" s="67">
        <v>2</v>
      </c>
      <c r="F86" s="67">
        <v>40</v>
      </c>
      <c r="G86" s="68"/>
      <c r="H86" s="67"/>
      <c r="I86" s="62">
        <f t="shared" si="5"/>
        <v>42</v>
      </c>
      <c r="J86" s="81"/>
      <c r="K86" s="50"/>
      <c r="L86" s="69">
        <f t="shared" si="6"/>
        <v>0</v>
      </c>
      <c r="M86" s="51"/>
      <c r="N86" s="69">
        <f t="shared" si="7"/>
        <v>0</v>
      </c>
      <c r="O86" s="69">
        <f t="shared" si="8"/>
        <v>0</v>
      </c>
      <c r="P86" s="19"/>
      <c r="Q86" s="19"/>
      <c r="R86" s="29"/>
      <c r="S86" s="28"/>
      <c r="U86" s="21"/>
    </row>
    <row r="87" spans="1:25" ht="62.4" x14ac:dyDescent="0.3">
      <c r="A87" s="58">
        <v>81</v>
      </c>
      <c r="B87" s="59" t="s">
        <v>99</v>
      </c>
      <c r="C87" s="59" t="s">
        <v>99</v>
      </c>
      <c r="D87" s="67" t="s">
        <v>5</v>
      </c>
      <c r="E87" s="67">
        <v>2</v>
      </c>
      <c r="F87" s="67"/>
      <c r="G87" s="68"/>
      <c r="H87" s="67"/>
      <c r="I87" s="62">
        <f t="shared" si="5"/>
        <v>2</v>
      </c>
      <c r="J87" s="81"/>
      <c r="K87" s="50"/>
      <c r="L87" s="69">
        <f t="shared" si="6"/>
        <v>0</v>
      </c>
      <c r="M87" s="51"/>
      <c r="N87" s="69">
        <f t="shared" si="7"/>
        <v>0</v>
      </c>
      <c r="O87" s="69">
        <f t="shared" si="8"/>
        <v>0</v>
      </c>
      <c r="P87" s="19"/>
      <c r="Q87" s="29"/>
      <c r="R87" s="29"/>
      <c r="S87" s="28"/>
      <c r="U87" s="21"/>
    </row>
    <row r="88" spans="1:25" ht="62.4" x14ac:dyDescent="0.3">
      <c r="A88" s="58">
        <v>82</v>
      </c>
      <c r="B88" s="59" t="s">
        <v>165</v>
      </c>
      <c r="C88" s="59" t="s">
        <v>165</v>
      </c>
      <c r="D88" s="67" t="s">
        <v>5</v>
      </c>
      <c r="E88" s="67">
        <v>2</v>
      </c>
      <c r="F88" s="67"/>
      <c r="G88" s="68"/>
      <c r="H88" s="67"/>
      <c r="I88" s="62">
        <f t="shared" si="5"/>
        <v>2</v>
      </c>
      <c r="J88" s="81"/>
      <c r="K88" s="50"/>
      <c r="L88" s="69">
        <f t="shared" si="6"/>
        <v>0</v>
      </c>
      <c r="M88" s="51"/>
      <c r="N88" s="69">
        <f t="shared" si="7"/>
        <v>0</v>
      </c>
      <c r="O88" s="69">
        <f t="shared" si="8"/>
        <v>0</v>
      </c>
      <c r="P88" s="27"/>
      <c r="Q88" s="29"/>
      <c r="R88" s="29"/>
      <c r="S88" s="28"/>
      <c r="U88" s="21"/>
    </row>
    <row r="89" spans="1:25" ht="98.4" customHeight="1" x14ac:dyDescent="0.3">
      <c r="A89" s="58">
        <v>83</v>
      </c>
      <c r="B89" s="59" t="s">
        <v>166</v>
      </c>
      <c r="C89" s="59" t="s">
        <v>211</v>
      </c>
      <c r="D89" s="67" t="s">
        <v>11</v>
      </c>
      <c r="E89" s="67">
        <v>35</v>
      </c>
      <c r="F89" s="67"/>
      <c r="G89" s="67"/>
      <c r="H89" s="67"/>
      <c r="I89" s="66">
        <f t="shared" si="5"/>
        <v>35</v>
      </c>
      <c r="J89" s="81"/>
      <c r="K89" s="50"/>
      <c r="L89" s="69">
        <f t="shared" si="6"/>
        <v>0</v>
      </c>
      <c r="M89" s="51"/>
      <c r="N89" s="69">
        <f t="shared" si="7"/>
        <v>0</v>
      </c>
      <c r="O89" s="69">
        <f t="shared" si="8"/>
        <v>0</v>
      </c>
      <c r="P89" s="27"/>
      <c r="Q89" s="8"/>
      <c r="R89" s="29"/>
      <c r="S89" s="28"/>
      <c r="T89" s="10"/>
      <c r="U89" s="21"/>
    </row>
    <row r="90" spans="1:25" ht="46.8" x14ac:dyDescent="0.3">
      <c r="A90" s="58">
        <v>84</v>
      </c>
      <c r="B90" s="59" t="s">
        <v>44</v>
      </c>
      <c r="C90" s="59" t="s">
        <v>145</v>
      </c>
      <c r="D90" s="67" t="s">
        <v>8</v>
      </c>
      <c r="E90" s="67">
        <v>4</v>
      </c>
      <c r="F90" s="67">
        <v>6</v>
      </c>
      <c r="G90" s="68"/>
      <c r="H90" s="67"/>
      <c r="I90" s="62">
        <f t="shared" si="5"/>
        <v>10</v>
      </c>
      <c r="J90" s="81"/>
      <c r="K90" s="50"/>
      <c r="L90" s="69">
        <f t="shared" si="6"/>
        <v>0</v>
      </c>
      <c r="M90" s="51"/>
      <c r="N90" s="69">
        <f t="shared" si="7"/>
        <v>0</v>
      </c>
      <c r="O90" s="69">
        <f t="shared" si="8"/>
        <v>0</v>
      </c>
      <c r="P90" s="19"/>
      <c r="Q90" s="19"/>
      <c r="R90" s="29"/>
      <c r="S90" s="28"/>
      <c r="T90" s="10"/>
      <c r="U90" s="21"/>
    </row>
    <row r="91" spans="1:25" ht="15.6" x14ac:dyDescent="0.3">
      <c r="A91" s="58">
        <v>85</v>
      </c>
      <c r="B91" s="59" t="s">
        <v>146</v>
      </c>
      <c r="C91" s="59" t="s">
        <v>73</v>
      </c>
      <c r="D91" s="67" t="s">
        <v>8</v>
      </c>
      <c r="E91" s="67">
        <v>4</v>
      </c>
      <c r="F91" s="67"/>
      <c r="G91" s="68"/>
      <c r="H91" s="67"/>
      <c r="I91" s="62">
        <f t="shared" si="5"/>
        <v>4</v>
      </c>
      <c r="J91" s="81"/>
      <c r="K91" s="50"/>
      <c r="L91" s="69">
        <f t="shared" si="6"/>
        <v>0</v>
      </c>
      <c r="M91" s="51"/>
      <c r="N91" s="69">
        <f t="shared" si="7"/>
        <v>0</v>
      </c>
      <c r="O91" s="69">
        <f t="shared" si="8"/>
        <v>0</v>
      </c>
      <c r="P91" s="27"/>
      <c r="Q91" s="29"/>
      <c r="R91" s="29"/>
      <c r="S91" s="28"/>
      <c r="U91" s="21"/>
    </row>
    <row r="92" spans="1:25" ht="31.2" x14ac:dyDescent="0.3">
      <c r="A92" s="58">
        <v>86</v>
      </c>
      <c r="B92" s="59" t="s">
        <v>147</v>
      </c>
      <c r="C92" s="59" t="s">
        <v>95</v>
      </c>
      <c r="D92" s="58" t="s">
        <v>4</v>
      </c>
      <c r="E92" s="67"/>
      <c r="F92" s="67">
        <v>5</v>
      </c>
      <c r="G92" s="67"/>
      <c r="H92" s="67"/>
      <c r="I92" s="66">
        <f t="shared" si="5"/>
        <v>5</v>
      </c>
      <c r="J92" s="81"/>
      <c r="K92" s="50"/>
      <c r="L92" s="69">
        <f t="shared" si="6"/>
        <v>0</v>
      </c>
      <c r="M92" s="51"/>
      <c r="N92" s="69">
        <f t="shared" si="7"/>
        <v>0</v>
      </c>
      <c r="O92" s="69">
        <f t="shared" si="8"/>
        <v>0</v>
      </c>
      <c r="P92" s="27"/>
      <c r="Q92" s="29"/>
      <c r="R92" s="29"/>
      <c r="S92" s="28"/>
      <c r="T92" s="10"/>
      <c r="U92" s="21"/>
    </row>
    <row r="93" spans="1:25" ht="62.4" x14ac:dyDescent="0.3">
      <c r="A93" s="58">
        <v>87</v>
      </c>
      <c r="B93" s="59" t="s">
        <v>193</v>
      </c>
      <c r="C93" s="59" t="s">
        <v>192</v>
      </c>
      <c r="D93" s="67" t="s">
        <v>8</v>
      </c>
      <c r="E93" s="67"/>
      <c r="F93" s="67">
        <v>4</v>
      </c>
      <c r="G93" s="68">
        <v>10</v>
      </c>
      <c r="H93" s="67"/>
      <c r="I93" s="62">
        <f t="shared" si="5"/>
        <v>14</v>
      </c>
      <c r="J93" s="72"/>
      <c r="K93" s="50"/>
      <c r="L93" s="69">
        <f t="shared" si="6"/>
        <v>0</v>
      </c>
      <c r="M93" s="51"/>
      <c r="N93" s="69">
        <f t="shared" si="7"/>
        <v>0</v>
      </c>
      <c r="O93" s="69">
        <f t="shared" si="8"/>
        <v>0</v>
      </c>
      <c r="P93" s="19"/>
      <c r="Q93" s="19"/>
      <c r="R93" s="29"/>
      <c r="S93" s="28"/>
      <c r="T93" s="10"/>
      <c r="U93" s="21"/>
      <c r="Y93" s="22"/>
    </row>
    <row r="94" spans="1:25" ht="135.6" customHeight="1" x14ac:dyDescent="0.3">
      <c r="A94" s="58">
        <v>88</v>
      </c>
      <c r="B94" s="59" t="s">
        <v>45</v>
      </c>
      <c r="C94" s="78" t="s">
        <v>212</v>
      </c>
      <c r="D94" s="67" t="s">
        <v>4</v>
      </c>
      <c r="E94" s="67"/>
      <c r="F94" s="67">
        <v>30</v>
      </c>
      <c r="G94" s="68"/>
      <c r="H94" s="67"/>
      <c r="I94" s="62">
        <f t="shared" si="5"/>
        <v>30</v>
      </c>
      <c r="J94" s="72"/>
      <c r="K94" s="50"/>
      <c r="L94" s="69">
        <f t="shared" si="6"/>
        <v>0</v>
      </c>
      <c r="M94" s="51"/>
      <c r="N94" s="69">
        <f t="shared" si="7"/>
        <v>0</v>
      </c>
      <c r="O94" s="69">
        <f t="shared" si="8"/>
        <v>0</v>
      </c>
      <c r="P94" s="19"/>
      <c r="Q94" s="37"/>
      <c r="R94" s="29"/>
      <c r="S94" s="28"/>
      <c r="T94" s="10"/>
      <c r="U94" s="21"/>
      <c r="Y94" s="22"/>
    </row>
    <row r="95" spans="1:25" ht="93.6" x14ac:dyDescent="0.3">
      <c r="A95" s="58">
        <v>89</v>
      </c>
      <c r="B95" s="59" t="s">
        <v>148</v>
      </c>
      <c r="C95" s="59" t="s">
        <v>197</v>
      </c>
      <c r="D95" s="67" t="s">
        <v>8</v>
      </c>
      <c r="E95" s="67"/>
      <c r="F95" s="67">
        <v>5</v>
      </c>
      <c r="G95" s="68">
        <v>5</v>
      </c>
      <c r="H95" s="67"/>
      <c r="I95" s="62">
        <f t="shared" si="5"/>
        <v>10</v>
      </c>
      <c r="J95" s="72"/>
      <c r="K95" s="50"/>
      <c r="L95" s="69">
        <f t="shared" si="6"/>
        <v>0</v>
      </c>
      <c r="M95" s="51"/>
      <c r="N95" s="69">
        <f t="shared" si="7"/>
        <v>0</v>
      </c>
      <c r="O95" s="69">
        <f t="shared" si="8"/>
        <v>0</v>
      </c>
      <c r="P95" s="19"/>
      <c r="Q95" s="19"/>
      <c r="R95" s="29"/>
      <c r="S95" s="28"/>
      <c r="T95" s="10"/>
      <c r="U95" s="21"/>
      <c r="Y95" s="22"/>
    </row>
    <row r="96" spans="1:25" ht="15.6" x14ac:dyDescent="0.3">
      <c r="A96" s="58">
        <v>90</v>
      </c>
      <c r="B96" s="59" t="s">
        <v>149</v>
      </c>
      <c r="C96" s="59" t="s">
        <v>227</v>
      </c>
      <c r="D96" s="67" t="s">
        <v>8</v>
      </c>
      <c r="E96" s="67"/>
      <c r="F96" s="67">
        <v>5</v>
      </c>
      <c r="G96" s="68"/>
      <c r="H96" s="67"/>
      <c r="I96" s="62">
        <f t="shared" si="5"/>
        <v>5</v>
      </c>
      <c r="J96" s="81"/>
      <c r="K96" s="50"/>
      <c r="L96" s="69">
        <f t="shared" si="6"/>
        <v>0</v>
      </c>
      <c r="M96" s="51"/>
      <c r="N96" s="69">
        <f t="shared" si="7"/>
        <v>0</v>
      </c>
      <c r="O96" s="69">
        <f t="shared" si="8"/>
        <v>0</v>
      </c>
      <c r="P96" s="19"/>
      <c r="Q96" s="37"/>
      <c r="R96" s="19"/>
      <c r="S96" s="43"/>
      <c r="T96" s="19"/>
      <c r="U96" s="19"/>
      <c r="W96" s="19"/>
      <c r="X96" s="19"/>
      <c r="Y96" s="19"/>
    </row>
    <row r="97" spans="1:25" ht="78" x14ac:dyDescent="0.3">
      <c r="A97" s="58">
        <v>91</v>
      </c>
      <c r="B97" s="59" t="s">
        <v>46</v>
      </c>
      <c r="C97" s="59" t="s">
        <v>191</v>
      </c>
      <c r="D97" s="58" t="s">
        <v>8</v>
      </c>
      <c r="E97" s="67"/>
      <c r="F97" s="67">
        <v>20</v>
      </c>
      <c r="G97" s="67"/>
      <c r="H97" s="67"/>
      <c r="I97" s="66">
        <f t="shared" si="5"/>
        <v>20</v>
      </c>
      <c r="J97" s="81"/>
      <c r="K97" s="50"/>
      <c r="L97" s="69">
        <f t="shared" si="6"/>
        <v>0</v>
      </c>
      <c r="M97" s="51"/>
      <c r="N97" s="69">
        <f t="shared" si="7"/>
        <v>0</v>
      </c>
      <c r="O97" s="69">
        <f t="shared" si="8"/>
        <v>0</v>
      </c>
      <c r="P97" s="19"/>
      <c r="Q97" s="37"/>
      <c r="R97" s="29"/>
      <c r="S97" s="28"/>
      <c r="T97" s="10"/>
      <c r="U97" s="44"/>
      <c r="Y97" s="22"/>
    </row>
    <row r="98" spans="1:25" ht="31.2" x14ac:dyDescent="0.3">
      <c r="A98" s="58">
        <v>92</v>
      </c>
      <c r="B98" s="59" t="s">
        <v>96</v>
      </c>
      <c r="C98" s="59" t="s">
        <v>167</v>
      </c>
      <c r="D98" s="67" t="s">
        <v>8</v>
      </c>
      <c r="E98" s="67"/>
      <c r="F98" s="67">
        <v>50</v>
      </c>
      <c r="G98" s="68"/>
      <c r="H98" s="67"/>
      <c r="I98" s="62">
        <f t="shared" si="5"/>
        <v>50</v>
      </c>
      <c r="J98" s="81"/>
      <c r="K98" s="50"/>
      <c r="L98" s="69">
        <f t="shared" si="6"/>
        <v>0</v>
      </c>
      <c r="M98" s="51"/>
      <c r="N98" s="69">
        <f t="shared" si="7"/>
        <v>0</v>
      </c>
      <c r="O98" s="69">
        <f t="shared" si="8"/>
        <v>0</v>
      </c>
      <c r="P98" s="22"/>
      <c r="Q98" s="29"/>
      <c r="R98" s="29"/>
      <c r="S98" s="28"/>
      <c r="T98" s="10"/>
    </row>
    <row r="99" spans="1:25" ht="15.6" x14ac:dyDescent="0.3">
      <c r="A99" s="58">
        <v>93</v>
      </c>
      <c r="B99" s="59" t="s">
        <v>47</v>
      </c>
      <c r="C99" s="59" t="s">
        <v>78</v>
      </c>
      <c r="D99" s="67" t="s">
        <v>8</v>
      </c>
      <c r="E99" s="67">
        <v>2</v>
      </c>
      <c r="F99" s="67">
        <v>4</v>
      </c>
      <c r="G99" s="68"/>
      <c r="H99" s="67"/>
      <c r="I99" s="62">
        <f t="shared" si="5"/>
        <v>6</v>
      </c>
      <c r="J99" s="81"/>
      <c r="K99" s="50"/>
      <c r="L99" s="69">
        <f t="shared" si="6"/>
        <v>0</v>
      </c>
      <c r="M99" s="51"/>
      <c r="N99" s="69">
        <f t="shared" si="7"/>
        <v>0</v>
      </c>
      <c r="O99" s="69">
        <f t="shared" si="8"/>
        <v>0</v>
      </c>
      <c r="P99" s="19"/>
      <c r="Q99" s="37"/>
      <c r="R99" s="29"/>
      <c r="S99" s="28"/>
      <c r="T99" s="10"/>
      <c r="U99" s="44"/>
      <c r="Y99" s="22"/>
    </row>
    <row r="100" spans="1:25" ht="31.2" x14ac:dyDescent="0.3">
      <c r="A100" s="58">
        <v>94</v>
      </c>
      <c r="B100" s="59" t="s">
        <v>97</v>
      </c>
      <c r="C100" s="59" t="s">
        <v>168</v>
      </c>
      <c r="D100" s="67" t="s">
        <v>8</v>
      </c>
      <c r="E100" s="67"/>
      <c r="F100" s="67">
        <v>40</v>
      </c>
      <c r="G100" s="68"/>
      <c r="H100" s="67"/>
      <c r="I100" s="62">
        <f t="shared" si="5"/>
        <v>40</v>
      </c>
      <c r="J100" s="81"/>
      <c r="K100" s="50"/>
      <c r="L100" s="69">
        <f t="shared" si="6"/>
        <v>0</v>
      </c>
      <c r="M100" s="51"/>
      <c r="N100" s="69">
        <f t="shared" si="7"/>
        <v>0</v>
      </c>
      <c r="O100" s="69">
        <f t="shared" si="8"/>
        <v>0</v>
      </c>
      <c r="P100" s="19"/>
      <c r="Q100" s="29"/>
      <c r="R100" s="29"/>
      <c r="S100" s="28"/>
      <c r="T100" s="10"/>
      <c r="U100" s="11"/>
      <c r="Y100" s="22"/>
    </row>
    <row r="101" spans="1:25" ht="97.8" customHeight="1" x14ac:dyDescent="0.3">
      <c r="A101" s="58">
        <v>95</v>
      </c>
      <c r="B101" s="59" t="s">
        <v>48</v>
      </c>
      <c r="C101" s="59" t="s">
        <v>190</v>
      </c>
      <c r="D101" s="67" t="s">
        <v>8</v>
      </c>
      <c r="E101" s="67">
        <v>4</v>
      </c>
      <c r="F101" s="67">
        <v>8</v>
      </c>
      <c r="G101" s="68"/>
      <c r="H101" s="67"/>
      <c r="I101" s="62">
        <f t="shared" si="5"/>
        <v>12</v>
      </c>
      <c r="J101" s="81"/>
      <c r="K101" s="50"/>
      <c r="L101" s="69">
        <f t="shared" si="6"/>
        <v>0</v>
      </c>
      <c r="M101" s="51"/>
      <c r="N101" s="69">
        <f t="shared" si="7"/>
        <v>0</v>
      </c>
      <c r="O101" s="69">
        <f t="shared" si="8"/>
        <v>0</v>
      </c>
      <c r="P101" s="19"/>
      <c r="Q101" s="29"/>
      <c r="R101" s="29"/>
      <c r="S101" s="28"/>
      <c r="T101" s="10"/>
      <c r="U101" s="11"/>
      <c r="Y101" s="22"/>
    </row>
    <row r="102" spans="1:25" ht="81" customHeight="1" x14ac:dyDescent="0.3">
      <c r="A102" s="58">
        <v>96</v>
      </c>
      <c r="B102" s="59" t="s">
        <v>49</v>
      </c>
      <c r="C102" s="59" t="s">
        <v>189</v>
      </c>
      <c r="D102" s="67" t="s">
        <v>8</v>
      </c>
      <c r="E102" s="67">
        <v>1</v>
      </c>
      <c r="F102" s="67">
        <v>3</v>
      </c>
      <c r="G102" s="68"/>
      <c r="H102" s="67"/>
      <c r="I102" s="62">
        <f t="shared" si="5"/>
        <v>4</v>
      </c>
      <c r="J102" s="81"/>
      <c r="K102" s="50"/>
      <c r="L102" s="69">
        <f t="shared" ref="L102:L109" si="9">I102*K102</f>
        <v>0</v>
      </c>
      <c r="M102" s="51"/>
      <c r="N102" s="69">
        <f t="shared" si="7"/>
        <v>0</v>
      </c>
      <c r="O102" s="69">
        <f t="shared" si="8"/>
        <v>0</v>
      </c>
      <c r="P102" s="19"/>
      <c r="Q102" s="19"/>
      <c r="R102" s="29"/>
      <c r="S102" s="28"/>
      <c r="T102" s="10"/>
      <c r="U102" s="11"/>
      <c r="Y102" s="22"/>
    </row>
    <row r="103" spans="1:25" ht="31.2" x14ac:dyDescent="0.3">
      <c r="A103" s="58">
        <v>97</v>
      </c>
      <c r="B103" s="59" t="s">
        <v>50</v>
      </c>
      <c r="C103" s="78" t="s">
        <v>213</v>
      </c>
      <c r="D103" s="67" t="s">
        <v>4</v>
      </c>
      <c r="E103" s="67">
        <v>12</v>
      </c>
      <c r="F103" s="67"/>
      <c r="G103" s="67"/>
      <c r="H103" s="67"/>
      <c r="I103" s="66">
        <f t="shared" si="5"/>
        <v>12</v>
      </c>
      <c r="J103" s="81"/>
      <c r="K103" s="50"/>
      <c r="L103" s="69">
        <f t="shared" si="9"/>
        <v>0</v>
      </c>
      <c r="M103" s="51"/>
      <c r="N103" s="69">
        <f t="shared" si="7"/>
        <v>0</v>
      </c>
      <c r="O103" s="69">
        <f t="shared" si="8"/>
        <v>0</v>
      </c>
      <c r="P103" s="37"/>
      <c r="Q103" s="22"/>
      <c r="R103" s="19"/>
      <c r="S103" s="28"/>
      <c r="T103" s="10"/>
      <c r="U103" s="44"/>
      <c r="Y103" s="7"/>
    </row>
    <row r="104" spans="1:25" ht="31.2" x14ac:dyDescent="0.3">
      <c r="A104" s="58">
        <v>98</v>
      </c>
      <c r="B104" s="59" t="s">
        <v>203</v>
      </c>
      <c r="C104" s="78" t="s">
        <v>214</v>
      </c>
      <c r="D104" s="67" t="s">
        <v>4</v>
      </c>
      <c r="E104" s="67">
        <v>10</v>
      </c>
      <c r="F104" s="67"/>
      <c r="G104" s="68"/>
      <c r="H104" s="67"/>
      <c r="I104" s="62">
        <f t="shared" si="5"/>
        <v>10</v>
      </c>
      <c r="J104" s="81"/>
      <c r="K104" s="50"/>
      <c r="L104" s="69">
        <f t="shared" si="9"/>
        <v>0</v>
      </c>
      <c r="M104" s="51"/>
      <c r="N104" s="69">
        <f t="shared" si="7"/>
        <v>0</v>
      </c>
      <c r="O104" s="69">
        <f t="shared" si="8"/>
        <v>0</v>
      </c>
      <c r="P104" s="19"/>
      <c r="Q104" s="19"/>
      <c r="R104" s="19"/>
      <c r="S104" s="28"/>
      <c r="T104" s="45"/>
      <c r="U104" s="45"/>
    </row>
    <row r="105" spans="1:25" ht="93.6" x14ac:dyDescent="0.3">
      <c r="A105" s="58">
        <v>99</v>
      </c>
      <c r="B105" s="78" t="s">
        <v>230</v>
      </c>
      <c r="C105" s="78" t="s">
        <v>231</v>
      </c>
      <c r="D105" s="67" t="s">
        <v>5</v>
      </c>
      <c r="E105" s="67">
        <v>5</v>
      </c>
      <c r="F105" s="67"/>
      <c r="G105" s="68"/>
      <c r="H105" s="67"/>
      <c r="I105" s="62">
        <f t="shared" si="5"/>
        <v>5</v>
      </c>
      <c r="J105" s="72"/>
      <c r="K105" s="50"/>
      <c r="L105" s="69">
        <f t="shared" si="9"/>
        <v>0</v>
      </c>
      <c r="M105" s="51"/>
      <c r="N105" s="69">
        <f t="shared" si="7"/>
        <v>0</v>
      </c>
      <c r="O105" s="69">
        <f t="shared" si="8"/>
        <v>0</v>
      </c>
      <c r="P105" s="19"/>
      <c r="Q105" s="37"/>
      <c r="R105" s="29"/>
      <c r="S105" s="28"/>
      <c r="U105" s="44"/>
      <c r="Y105" s="22"/>
    </row>
    <row r="106" spans="1:25" ht="15.6" x14ac:dyDescent="0.3">
      <c r="A106" s="58">
        <v>100</v>
      </c>
      <c r="B106" s="59" t="s">
        <v>51</v>
      </c>
      <c r="C106" s="59" t="s">
        <v>150</v>
      </c>
      <c r="D106" s="58" t="s">
        <v>4</v>
      </c>
      <c r="E106" s="67">
        <v>2</v>
      </c>
      <c r="F106" s="67"/>
      <c r="G106" s="67"/>
      <c r="H106" s="67"/>
      <c r="I106" s="66">
        <f t="shared" si="5"/>
        <v>2</v>
      </c>
      <c r="J106" s="81"/>
      <c r="K106" s="50"/>
      <c r="L106" s="69">
        <f t="shared" si="9"/>
        <v>0</v>
      </c>
      <c r="M106" s="51"/>
      <c r="N106" s="69">
        <f t="shared" si="7"/>
        <v>0</v>
      </c>
      <c r="O106" s="69">
        <f t="shared" si="8"/>
        <v>0</v>
      </c>
      <c r="P106" s="19"/>
      <c r="Q106" s="19"/>
      <c r="R106" s="29"/>
      <c r="S106" s="28"/>
      <c r="T106" s="10"/>
      <c r="Y106" s="22"/>
    </row>
    <row r="107" spans="1:25" ht="62.4" x14ac:dyDescent="0.3">
      <c r="A107" s="58">
        <v>101</v>
      </c>
      <c r="B107" s="59" t="s">
        <v>52</v>
      </c>
      <c r="C107" s="59" t="s">
        <v>199</v>
      </c>
      <c r="D107" s="58" t="s">
        <v>4</v>
      </c>
      <c r="E107" s="67"/>
      <c r="F107" s="67"/>
      <c r="G107" s="67">
        <v>12</v>
      </c>
      <c r="H107" s="67"/>
      <c r="I107" s="66">
        <f t="shared" si="5"/>
        <v>12</v>
      </c>
      <c r="J107" s="81"/>
      <c r="K107" s="50"/>
      <c r="L107" s="69">
        <f t="shared" si="9"/>
        <v>0</v>
      </c>
      <c r="M107" s="51"/>
      <c r="N107" s="69">
        <f t="shared" si="7"/>
        <v>0</v>
      </c>
      <c r="O107" s="69">
        <f t="shared" si="8"/>
        <v>0</v>
      </c>
      <c r="P107" s="19"/>
      <c r="Q107" s="29"/>
      <c r="R107" s="29"/>
      <c r="S107" s="28"/>
      <c r="T107" s="10"/>
      <c r="Y107" s="23"/>
    </row>
    <row r="108" spans="1:25" ht="15.6" x14ac:dyDescent="0.3">
      <c r="A108" s="58">
        <v>102</v>
      </c>
      <c r="B108" s="59" t="s">
        <v>180</v>
      </c>
      <c r="C108" s="59" t="s">
        <v>176</v>
      </c>
      <c r="D108" s="58" t="s">
        <v>8</v>
      </c>
      <c r="E108" s="67"/>
      <c r="F108" s="67">
        <v>30</v>
      </c>
      <c r="G108" s="67"/>
      <c r="H108" s="67"/>
      <c r="I108" s="66">
        <f t="shared" ref="I108:I109" si="10">SUM(E108:H108)</f>
        <v>30</v>
      </c>
      <c r="J108" s="81"/>
      <c r="K108" s="50"/>
      <c r="L108" s="69">
        <f t="shared" si="9"/>
        <v>0</v>
      </c>
      <c r="M108" s="51"/>
      <c r="N108" s="69">
        <f t="shared" si="7"/>
        <v>0</v>
      </c>
      <c r="O108" s="69">
        <f t="shared" si="8"/>
        <v>0</v>
      </c>
      <c r="P108" s="19"/>
      <c r="Q108" s="29"/>
      <c r="R108" s="29"/>
      <c r="S108" s="28"/>
      <c r="T108" s="10"/>
      <c r="Y108" s="23"/>
    </row>
    <row r="109" spans="1:25" ht="62.4" x14ac:dyDescent="0.3">
      <c r="A109" s="58">
        <v>103</v>
      </c>
      <c r="B109" s="59" t="s">
        <v>185</v>
      </c>
      <c r="C109" s="59" t="s">
        <v>195</v>
      </c>
      <c r="D109" s="58" t="s">
        <v>8</v>
      </c>
      <c r="E109" s="67"/>
      <c r="F109" s="67"/>
      <c r="G109" s="67"/>
      <c r="H109" s="67">
        <v>5</v>
      </c>
      <c r="I109" s="66">
        <f t="shared" si="10"/>
        <v>5</v>
      </c>
      <c r="J109" s="72"/>
      <c r="K109" s="50"/>
      <c r="L109" s="69">
        <f t="shared" si="9"/>
        <v>0</v>
      </c>
      <c r="M109" s="51"/>
      <c r="N109" s="69">
        <f t="shared" si="7"/>
        <v>0</v>
      </c>
      <c r="O109" s="69">
        <f t="shared" si="8"/>
        <v>0</v>
      </c>
      <c r="P109" s="19"/>
      <c r="Q109" s="29"/>
      <c r="R109" s="29"/>
      <c r="S109" s="28"/>
      <c r="T109" s="10"/>
      <c r="Y109" s="23"/>
    </row>
    <row r="110" spans="1:25" ht="46.8" x14ac:dyDescent="0.3">
      <c r="A110" s="52"/>
      <c r="B110" s="53"/>
      <c r="C110" s="53"/>
      <c r="D110" s="52"/>
      <c r="E110" s="52"/>
      <c r="F110" s="52"/>
      <c r="G110" s="52"/>
      <c r="H110" s="52"/>
      <c r="I110" s="54"/>
      <c r="J110" s="54"/>
      <c r="K110" s="56"/>
      <c r="L110" s="69">
        <f>SUM(L7:L109)</f>
        <v>0</v>
      </c>
      <c r="M110" s="55"/>
      <c r="N110" s="70" t="s">
        <v>181</v>
      </c>
      <c r="O110" s="71">
        <f>SUM(O7:O109)</f>
        <v>0</v>
      </c>
    </row>
    <row r="114" spans="3:11" ht="14.4" customHeight="1" x14ac:dyDescent="0.3">
      <c r="D114" s="89" t="s">
        <v>182</v>
      </c>
      <c r="E114" s="89"/>
      <c r="F114" s="89"/>
      <c r="G114" s="89"/>
      <c r="H114" s="89"/>
      <c r="I114" s="89"/>
      <c r="J114" s="89"/>
      <c r="K114" s="89"/>
    </row>
    <row r="115" spans="3:11" x14ac:dyDescent="0.3">
      <c r="D115" s="89"/>
      <c r="E115" s="89"/>
      <c r="F115" s="89"/>
      <c r="G115" s="89"/>
      <c r="H115" s="89"/>
      <c r="I115" s="89"/>
      <c r="J115" s="89"/>
      <c r="K115" s="89"/>
    </row>
    <row r="116" spans="3:11" x14ac:dyDescent="0.3">
      <c r="C116" s="46"/>
      <c r="D116" s="89"/>
      <c r="E116" s="89"/>
      <c r="F116" s="89"/>
      <c r="G116" s="89"/>
      <c r="H116" s="89"/>
      <c r="I116" s="89"/>
      <c r="J116" s="89"/>
      <c r="K116" s="89"/>
    </row>
    <row r="117" spans="3:11" x14ac:dyDescent="0.3">
      <c r="D117" s="47"/>
    </row>
    <row r="118" spans="3:11" x14ac:dyDescent="0.3">
      <c r="D118" s="47"/>
    </row>
  </sheetData>
  <sheetProtection algorithmName="SHA-512" hashValue="CuJ3r5+8Qgqb/gP2qXKAiw8Q1BOebgMsOsZAjILhuJ0ls8QsmMzv/zF9DlCzNZAanFjhT8ujv4f2jMdN+C2FqA==" saltValue="E5KbgRknQwLn280D6meMxg==" spinCount="100000" sheet="1" formatCells="0" formatColumns="0" formatRows="0" insertColumns="0" insertRows="0" insertHyperlinks="0" deleteColumns="0" deleteRows="0" sort="0" autoFilter="0" pivotTables="0"/>
  <autoFilter ref="A6:O98" xr:uid="{00000000-0009-0000-0000-000000000000}">
    <sortState xmlns:xlrd2="http://schemas.microsoft.com/office/spreadsheetml/2017/richdata2" ref="A7:O98">
      <sortCondition ref="A6:A98"/>
    </sortState>
  </autoFilter>
  <sortState xmlns:xlrd2="http://schemas.microsoft.com/office/spreadsheetml/2017/richdata2" ref="A7:O98">
    <sortCondition ref="E7:E98"/>
  </sortState>
  <mergeCells count="4">
    <mergeCell ref="D114:K116"/>
    <mergeCell ref="J2:O2"/>
    <mergeCell ref="N3:O3"/>
    <mergeCell ref="A4:O4"/>
  </mergeCells>
  <dataValidations xWindow="1618" yWindow="829" count="3">
    <dataValidation allowBlank="1" showInputMessage="1" showErrorMessage="1" promptTitle="proponowany produkt równoważny" prompt="wpisz nazwę, znak towarowy i nazwę producenta" sqref="J93:J95 J105 J70:J73 J17:J25 J7:J9 J33:J37 J43 J46:J48 J57 J62:J68 J78 J109 J30" xr:uid="{3535B038-76E7-40AA-809F-E5084069F802}"/>
    <dataValidation allowBlank="1" showInputMessage="1" showErrorMessage="1" errorTitle="nieprawidłowa wartość" error="wpisz poprawną wartość" promptTitle="cena jednostkowa netto " prompt="wpisz cenę jednostkową netto w zł" sqref="K7:K109" xr:uid="{6C8106F7-6099-4ADA-B6D8-A7D1970D73F5}"/>
    <dataValidation allowBlank="1" promptTitle="proponowany produkt równoważny" prompt="wpisz nazwę, znak towarowy i nazwę producenta" sqref="J10 J31" xr:uid="{73C8CF7F-2A7B-42E7-8030-6935B01DB00E}"/>
  </dataValidations>
  <pageMargins left="0.25" right="0.25" top="0.75" bottom="0.75" header="0.3" footer="0.3"/>
  <pageSetup paperSize="8" scale="79" orientation="landscape" r:id="rId1"/>
  <rowBreaks count="1" manualBreakCount="1">
    <brk id="98" max="14" man="1"/>
  </rowBreaks>
  <ignoredErrors>
    <ignoredError sqref="L7 N7:O7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618" yWindow="829" count="1">
        <x14:dataValidation type="list" allowBlank="1" showInputMessage="1" showErrorMessage="1" promptTitle="stawka VAT" prompt="wybierz poprawną stawkę VAT z rozwijalnego menu" xr:uid="{00000000-0002-0000-0000-000001000000}">
          <x14:formula1>
            <xm:f>Arkusz2!$B$3:$B$6</xm:f>
          </x14:formula1>
          <xm:sqref>M7:M109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6"/>
  <sheetViews>
    <sheetView workbookViewId="0">
      <selection activeCell="F10" sqref="F10"/>
    </sheetView>
  </sheetViews>
  <sheetFormatPr defaultRowHeight="14.4" x14ac:dyDescent="0.3"/>
  <sheetData>
    <row r="3" spans="2:2" x14ac:dyDescent="0.3">
      <c r="B3" s="48">
        <v>0</v>
      </c>
    </row>
    <row r="4" spans="2:2" x14ac:dyDescent="0.3">
      <c r="B4" s="48">
        <v>0.08</v>
      </c>
    </row>
    <row r="5" spans="2:2" x14ac:dyDescent="0.3">
      <c r="B5" s="48">
        <v>0.23</v>
      </c>
    </row>
    <row r="6" spans="2:2" x14ac:dyDescent="0.3">
      <c r="B6" s="49" t="s">
        <v>170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6b2258f-3676-449a-9218-817a22e44788}" enabled="1" method="Standard" siteId="{e8d897a8-f400-4625-858a-6f3ae627542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nr 4_PCNS</vt:lpstr>
      <vt:lpstr>Arkusz2</vt:lpstr>
      <vt:lpstr>'Zał. nr 4_PCNS'!Obszar_wydruku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Krotoszyńska</dc:creator>
  <cp:keywords/>
  <dc:description/>
  <cp:lastModifiedBy>Krotoszyńska</cp:lastModifiedBy>
  <cp:revision/>
  <cp:lastPrinted>2024-12-30T12:48:58Z</cp:lastPrinted>
  <dcterms:created xsi:type="dcterms:W3CDTF">2021-12-08T20:16:53Z</dcterms:created>
  <dcterms:modified xsi:type="dcterms:W3CDTF">2025-01-02T11:54:22Z</dcterms:modified>
  <cp:category/>
  <cp:contentStatus/>
</cp:coreProperties>
</file>