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W:\Firmy\L-Z\Szpital w Pruszkowie\zamówienia 2025\05_rękawiczki\SWZ\"/>
    </mc:Choice>
  </mc:AlternateContent>
  <xr:revisionPtr revIDLastSave="0" documentId="13_ncr:1_{C7AA166C-B65B-4579-B83E-9F6045C4F0A5}" xr6:coauthVersionLast="47" xr6:coauthVersionMax="47" xr10:uidLastSave="{00000000-0000-0000-0000-000000000000}"/>
  <bookViews>
    <workbookView xWindow="-120" yWindow="-120" windowWidth="29040" windowHeight="15720" activeTab="1" xr2:uid="{0CCFFB43-D0BA-4C80-9CB4-3D06553C6885}"/>
  </bookViews>
  <sheets>
    <sheet name="PAK 1" sheetId="1" r:id="rId1"/>
    <sheet name="PAK 2 " sheetId="2" r:id="rId2"/>
    <sheet name="PAK 3 " sheetId="3" r:id="rId3"/>
    <sheet name="PAK 4 " sheetId="6" r:id="rId4"/>
    <sheet name="PAK 5" sheetId="9" r:id="rId5"/>
    <sheet name="PAK 6" sheetId="11" r:id="rId6"/>
  </sheets>
  <definedNames>
    <definedName name="_xlnm.Print_Area" localSheetId="4">'PAK 5'!$A$1:$K$10</definedName>
    <definedName name="_xlnm.Print_Area" localSheetId="5">'PAK 6'!$A$1:$K$7</definedName>
    <definedName name="_xlnm.Print_Titles" localSheetId="0">'PAK 1'!$6:$6</definedName>
    <definedName name="_xlnm.Print_Titles" localSheetId="4">'PAK 5'!$6:$6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2" l="1"/>
  <c r="I10" i="2"/>
  <c r="I11" i="2"/>
  <c r="I12" i="2"/>
  <c r="I13" i="2"/>
  <c r="H9" i="2"/>
  <c r="H10" i="2"/>
  <c r="H11" i="2"/>
  <c r="H12" i="2"/>
  <c r="H13" i="2"/>
  <c r="I8" i="2"/>
  <c r="I14" i="2" s="1"/>
  <c r="H8" i="2"/>
  <c r="H14" i="2" s="1"/>
  <c r="F9" i="2"/>
  <c r="F10" i="2"/>
  <c r="F11" i="2"/>
  <c r="F12" i="2"/>
  <c r="F13" i="2"/>
  <c r="F8" i="2"/>
  <c r="I9" i="3"/>
  <c r="I10" i="3"/>
  <c r="I11" i="3"/>
  <c r="H9" i="3"/>
  <c r="H10" i="3"/>
  <c r="H11" i="3"/>
  <c r="H8" i="3"/>
  <c r="F9" i="3"/>
  <c r="F10" i="3"/>
  <c r="F11" i="3"/>
  <c r="F8" i="3"/>
  <c r="I8" i="3" s="1"/>
  <c r="H8" i="6"/>
  <c r="H7" i="6"/>
  <c r="F8" i="6"/>
  <c r="I8" i="6" s="1"/>
  <c r="F7" i="6"/>
  <c r="I7" i="6" s="1"/>
  <c r="H8" i="9"/>
  <c r="I8" i="9"/>
  <c r="H9" i="9"/>
  <c r="I9" i="9"/>
  <c r="H7" i="9"/>
  <c r="F8" i="9"/>
  <c r="F9" i="9"/>
  <c r="F7" i="9"/>
  <c r="I7" i="9" s="1"/>
  <c r="H7" i="11"/>
  <c r="F7" i="11"/>
  <c r="I7" i="11" s="1"/>
  <c r="H12" i="3" l="1"/>
  <c r="I12" i="3"/>
  <c r="I9" i="6"/>
  <c r="H9" i="6"/>
  <c r="H10" i="9"/>
  <c r="I10" i="9"/>
  <c r="H9" i="1"/>
  <c r="H10" i="1"/>
  <c r="H11" i="1"/>
  <c r="H12" i="1"/>
  <c r="H13" i="1"/>
  <c r="H14" i="1"/>
  <c r="I14" i="1"/>
  <c r="H15" i="1"/>
  <c r="F9" i="1"/>
  <c r="I9" i="1" s="1"/>
  <c r="F10" i="1"/>
  <c r="I10" i="1" s="1"/>
  <c r="F11" i="1"/>
  <c r="I11" i="1" s="1"/>
  <c r="F12" i="1"/>
  <c r="I12" i="1" s="1"/>
  <c r="F13" i="1"/>
  <c r="I13" i="1" s="1"/>
  <c r="F14" i="1"/>
  <c r="F15" i="1"/>
  <c r="I15" i="1" s="1"/>
  <c r="H8" i="1"/>
  <c r="F8" i="1"/>
  <c r="I8" i="1" s="1"/>
  <c r="H16" i="1" l="1"/>
  <c r="I16" i="1"/>
</calcChain>
</file>

<file path=xl/sharedStrings.xml><?xml version="1.0" encoding="utf-8"?>
<sst xmlns="http://schemas.openxmlformats.org/spreadsheetml/2006/main" count="144" uniqueCount="48">
  <si>
    <t>Opis przedmiotu zamówienia</t>
  </si>
  <si>
    <t>Lp.</t>
  </si>
  <si>
    <t>Opis produktu</t>
  </si>
  <si>
    <t>J.m</t>
  </si>
  <si>
    <t>Ilości</t>
  </si>
  <si>
    <t>Cena jedn. netto</t>
  </si>
  <si>
    <t>Cena jedn. brutto</t>
  </si>
  <si>
    <t>Vat %</t>
  </si>
  <si>
    <t>Wartość netto</t>
  </si>
  <si>
    <t>Wrtość  brutto</t>
  </si>
  <si>
    <t xml:space="preserve">1. Nazwa handlowa              2. Nr katalogowy </t>
  </si>
  <si>
    <t xml:space="preserve">Producent  </t>
  </si>
  <si>
    <t>op</t>
  </si>
  <si>
    <t>RAZEM:</t>
  </si>
  <si>
    <t>Rękawice nitrylowe bezpudrowe (op.=100szt) roz. S</t>
  </si>
  <si>
    <t>Rękawice nitrylowe bezpudrowe (op.=100szt) roz. M</t>
  </si>
  <si>
    <t xml:space="preserve">Rękawice nitrylowe bezpudrowe (op.=100szt) roz.  L                  </t>
  </si>
  <si>
    <t xml:space="preserve">Rękawice nitrylowe bezpudrowe (op.=100szt) roz. XL                </t>
  </si>
  <si>
    <t xml:space="preserve">Rękawice nitrylowe z dodatkiem mączki koloidalnej (owsianej) poziom chwytności rękawic wedłóg normy 420, rolowany mankiet,dł.min.240mm wymagany poziom AQL 1.5 minimalna grubość rękawicy; palca min 0,12mm,dłoń  min 0.08, oraz na mankiecie min.0.06mm.siła zrywu min.9 N.      ( op 100 szt) roz.M </t>
  </si>
  <si>
    <t>Rękawice nitrylowe z dodatkiem mączki koloidalnej (owsianej) poziom chwytności rękawic wedłóg normy 420, rolowany mankiet,dł.min.240mm wymagany poziom AQL 1.5 minimalna grubość rękawicy; palca min 0,12mm,dłoń  min 0.08, oraz na mankiecie min.0.06mm.siła zrywu min.9 N.      ( op 100 szt) roz .L</t>
  </si>
  <si>
    <t>Rękawiczki chirurgiczne, lateksowe, jałowe, bezpudrowe , naturalny kolor.
Spełniające wymagania stawiane przez normy  ASTM D3577 (01) oraz EN 455 części : 1 - 4
Produkowane zgodnie z systemem jakości ISO 9001 Zawartość białek lateksowych  poniżej 30 μg/g, test przepuszczalności wody – AQL 0,65. Termin ważności minimum 3 lata. Grubość rękawicy:  palec min 0,19 mm , dłoń 0,18 mm, długość minimum 282 mm, pakowane w kartonik A’50 par.
Właściwości fizyczne -wydłużenie w chwili zerwania (%)przed starzeniem Min 1000% po starzeniu Min 900%
Siła zerwania : przed starzeniem minimum 13N ,wytrzymałość i po starzeniu minimum 11N.</t>
  </si>
  <si>
    <t>Rękawice chirurgiczne- ginekologiczne, lateksowe, bezpudrowe. Długie- pozwalające chronić  przedramiona przed zamoczeniem. Długość rękawicy min. 482mm. Mankiet rolowany, poziom białek lateksowych poniżej 32µg/g. AQL 0.65 Tekstura na całejpowierzchni rękawicy, kształt dopasowany do anatomi rąk. Zgodne z normami:  EN 455 1,2,3, EN ISO 374 - 2, EN 16523-1, EN ISO 374-4, EN ISO 374-5,   Grubości rękawicy- palec- 0,22mm, dłoń- 0,20mm.  Siła zrywająca przed starzeniem min. 13N. Rękawice pakowane podwójnie- opakowanie wewnętrzne papierowe, zewnętrzne folia-folia. Rozmiar S; M; L.                       ( zamawiający określi rozmiar przy zamówieniu). Op. 50 par</t>
  </si>
  <si>
    <t>Rękawice zabiegowe nitrylowe bezpudrowe,kształt uniwersalny, kolor niebieski.Oznakowanie  zgodne z MDR/PPE, normami EN 455,EN- 1,2,3 lub równoważnym  ISO 21420, EN374 -3 lub równoważnym. ASTM D 6978,  lub równowaznym, rękawice wewnętrznie chlorowane, powierzchnia zewnęrtzna  z teksturą na końcach  palców poprawiająca chwytności, rolowany mankiet,dł.min.240mm,  min. grubość rękawicy; palca min 0,09mm,dłoń  min 0,06mm, oraz na mankiecie min.0,05mm. siła zrywu min.6 N.wymagany poziom AQL 1. ( op 100 szt) .</t>
  </si>
  <si>
    <t>Rękawice nitrylowe bezpudrowe (op - 250 szt) roz. S</t>
  </si>
  <si>
    <t>Rękawice nitrylowe bezpudrowe (op - 250 szt) roz. M</t>
  </si>
  <si>
    <t>Rękawice nitrylowe bezpudrowe (op - 250 szt) roz. L</t>
  </si>
  <si>
    <t xml:space="preserve">Rękawice nitrylowe bezpudrowe (op - 250 szt) roz. XL </t>
  </si>
  <si>
    <t xml:space="preserve"> Rękawice nitrylowe, bezpudrowe, niesterylne, chlorowane i polimeryzowane od wewnątrz,polimeryzowane od zewnątrz, kolor niebieski, mikrotekstura na całej rękawicy z dodatkową teksturą na końcach palców, Długość rękawicy min. 300mm. Grubość pojedynczej ścianki na palcu 0,16mm +/-0,01mm, na dłoni 0,12+/- 0,01 mm, AQL 1.0. Siła zrywu min 10N wg EN 455 - potwierdzone badaniami producenta. Zgodne z normami EN ISO 374-1, EN 374-2, EN 16523-1, EN 374-4 oraz odporne na przenikanie bakterii, grzybów i wirusów zgodnie z EN ISO 374-5 oraz przebadane na min. 12 cytostatyki wg. ASTM D6978 potwierdzone badaniami z jednostki niezależnej. Odporne na min. 8 substancji chemicznych (poza lekami cytostatycznymi) na poziomie 6. Rękawice zarejestrowane jako wyrób medyczny klasy I i środek ochrony indywidualnej kat. III. Dopuszczone do kontaktu z żywnością - potwierdzone piktogramem na opakowaniu oraz badaniami z jednostki niezależnej. Pozbawione dodatków chemicznych: MBT, ZMBT, BHT, BHA, TMTD - potwierdzone badaniem metodą HPLC z jednostki niezależnej. Pakowane mechanicznie warstwami, w sposób uporządkowany w opakowaniu.  rozmiar. S. Op. 100 szt.  </t>
  </si>
  <si>
    <t xml:space="preserve">ękawice nitrylowe, bezpudrowe, niesterylne, chlorowane i polimeryzowane od wewnątrz,polimeryzowane od zewnątrz, kolor niebieski, mikrotekstura na całej rękawicy z dodatkową teksturą na końcach palców, Długość rękawicy min. 300mm. Grubość pojedynczej ścianki na palcu 0,16mm +/-0,01mm, na dłoni 0,12+/- 0,01 mm, AQL 1.0. Siła zrywu min 10N wg EN 455 - potwierdzone badaniami producenta. Zgodne z normami EN ISO 374-1, EN 374-2, EN 16523-1, EN 374-4 oraz odporne na przenikanie bakterii, grzybów i wirusów zgodnie z EN ISO 374-5 oraz przebadane na min. 12 cytostatyki wg. ASTM D6978 potwierdzone badaniami z jednostki niezależnej. Odporne na min. 8 substancji chemicznych (poza lekami cytostatycznymi) na poziomie 6. Rękawice zarejestrowane jako wyrób medyczny klasy I i środek ochrony indywidualnej kat. III. Dopuszczone do kontaktu z żywnością - potwierdzone piktogramem na opakowaniu oraz badaniami z jednostki niezależnej. Pozbawione dodatków chemicznych: MBT, ZMBT, BHT, BHA, TMTD - potwierdzone badaniem metodą HPLC z jednostki niezależnej. Pakowane mechanicznie warstwami, w sposób uporządkowany w opakowaniu.Rozmiar M. Op. 100 szt. </t>
  </si>
  <si>
    <t xml:space="preserve">Rękawice nitrylowe, bezpudrowe, niesterylne, chlorowane i polimeryzowane od wewnątrz, polimeryzowane od zewnątrz, kolor niebieski, mikrotekstura na całej rękawicy z dodatkową teksturą na końcach palców, Długość rękawicy min. 300mm. Grubość pojedynczej ścianki na palcu 0,16mm +/-0,01mm, na dłoni 0,12+/- 0,01 mm, AQL 1.0. Siła zrywu min 10N wg EN 455 - potwierdzone badaniami producenta. Zgodne z normami EN ISO 374-1, EN 374-2, EN 16523-1, EN 374-4 oraz odporne na przenikanie bakterii, grzybów i wirusów zgodnie z EN ISO 374-5 oraz przebadane na min. 12 cytostatyki wg. ASTM D6978 potwierdzone badaniami z jednostki niezależnej. Odporne na min. 8 substancji chemicznych (poza lekami cytostatycznymi) na poziomie 6. Rękawice zarejestrowane jako wyrób medyczny klasy I i środek ochrony indywidualnej kat. III. Dopuszczone do kontaktu z żywnością - potwierdzone piktogramem na opakowaniu oraz badaniami z jednostki niezależnej. Pozbawione dodatków chemicznych: MBT, ZMBT, BHT, BHA, TMTD - potwierdzone badaniem metodą HPLC z jednostki niezależnej. Pakowane mechanicznie warstwami, w sposób uporządkowany w opakowaniu. Rozmiar L. Op 100 szt.                   </t>
  </si>
  <si>
    <t xml:space="preserve">  Rękawice nitrylowe, bezpudrowe, niesterylne, o obniżonej grubości, chlorowane od wewnątrz, kolor niebieski, tekstura na końcach palców, grubość pojedynczej ścianki na palcu 0,08mm +/- 0,01mm, na dłoni 0,07+/- 0,01 mm, na mankiecie 0,06+/-0,01mm, AQL 1.0, siła zrywu przed starzeniem min 7N wg EN 455 - potwierdzone badaniami producenta. Zgodne z normami EN ISO 374-1, EN ISO 374-2, EN 16523-1, EN ISO 374-4 oraz odporne na przenikanie bakterii, grzybów i wirusów zgodnie z EN ISO 374-5. 
Przebadane na min. 37cytostatyków wg. ASTM D6978 potwierdzone badaniami z jednostki niezależnej. 
Rękawice zarejestrowane jako wyrób medyczny klasy I i środek ochrony indywidualnej kat. III typ B. Opakowania umożliwiające pojedyncze wyjmowanie rękawic od spodu opakowania zawsze za mankiet, w celu ograniczenia kontaminacji. Rozmiary S-XL kodowane kolorystycznie na opakowaniu. Kompatybilne z uchwytami pojedynczymi i potrójnymi z trwałego tworzywa, odpornego na środki dezynfekcyjne, mocowanymi do ściany oraz uchwytami pojedynczymi na szynę Modura. Pakowane po 250 szt. </t>
  </si>
  <si>
    <t>Rękawice nitrylowe bezpudrowe (op.=100szt) roz. XS</t>
  </si>
  <si>
    <t>Rekawice nitrylowe do ekspozycji cytostatyków na okoliczność leczenia pacjenta środkami cytostatycznymi.                Jednorazowego użytku, niejałowe, bezpudrowe 
Z mankietem zakończonym rolowanym brzegiem przeznaczonym do naciągania na rękaw ubrania, o powierzchni mikroporowatej, nie śliskie łatwe do zakładania i odporne na rozerwanie. 
AQL dla szczelności równa lub mniejsza niż 1,5 po zamknięciu. 
Zewnętrzne opakowanie z widoczną datą ważności i oznakowane znakiem CE, AQL dla szczelności.                 Pakowane po 100 szt*.  roz. S; M; L
Zgodność z normą EN 455 - 1, 2, 3 lub równoważną  
Zgodność z normą EN 374 - 3 lub równoważną
Zgodność z normą ASTM D6978-05, ASTM 739 lub równoważną</t>
  </si>
  <si>
    <t xml:space="preserve"> Rękawiczki chirurgiczne sterylne beztalksowe roz. 6  Op. 50 par.</t>
  </si>
  <si>
    <t xml:space="preserve"> Rękawiczki chirurgiczne sterylne beztalksowe roz. 6,5. Op. 50 par.</t>
  </si>
  <si>
    <t xml:space="preserve"> Rękawiczki  chirurgiczne sterylne beztalksowe   roz. 8. Op. 50 par.  </t>
  </si>
  <si>
    <t xml:space="preserve"> Rękawiczki chirurgiczne sterylne beztalksowe  roz.7,5. Op. 50 par.</t>
  </si>
  <si>
    <t xml:space="preserve"> Rękawiczki  chirurgiczne sterylne beztalksowe  roz. 7. Op. 50 par. </t>
  </si>
  <si>
    <t>Rękawiczki  chirurgiczne sterylne beztalksowe roz. 8,5. Op. 50  par.</t>
  </si>
  <si>
    <t xml:space="preserve">Rękawiczki chirurgiczne bezlatexowe, rozmiar: 
6,0; 6,5; 7,0; 7,5; 8,0; 8,5 
Jednorazowego użytku, jałowe, bezpudrowe z warstwą polimerową, o kształcie w pełni anatomicznym.
Rękawiczki o grubości palca 0.19mm na dłoni 0.17 mm, długości równej lub nie mniejszej niż   270 mm, powierzchni mikroporowatej, nie śliskie.
AQL dla szczelności równa lub mniejsza niż 1,0 po zapakowaniu.
Rękawiczki mają posiadać mankiet zapobiegający zsuwaniu się rękawic z mankietu fartucha operacyjnego, łatwe do zakładania i odporne na rozerwanie.
Pakowane parami w opakowaniu wewnętrznym i zewnętrznym.
Zewnętrzne opakowanie z widoczną datą ważności i oznakowane znakiem CE, AQL dla szczelności.
Zgodność z normą EN 455- 1,2,3 i 374 - 2 lub równoważną. Op 50 par.
</t>
  </si>
  <si>
    <t>Załącznik nr 2</t>
  </si>
  <si>
    <t>Formularz asorytmentowo-cenowy</t>
  </si>
  <si>
    <t>Pakiet 1 - Rękawice chirurgiczne, lateksowe</t>
  </si>
  <si>
    <t>Pakiet 6 - Rękawiczki nitrylowe cystostatyków op 100 szt.</t>
  </si>
  <si>
    <t>Pakiet 2 - Rękawiczki nitrylowe pak 100 szt.</t>
  </si>
  <si>
    <t>Pakiet 3 - Rękawiczki nitrylowe pak 250 szt.</t>
  </si>
  <si>
    <t>Pakiet 4 - Rękawiczki nitrylowe (owsiane) pak 100 szt.</t>
  </si>
  <si>
    <t>Pakiet 5 - Rękawiczki nitrylowe o przedłużonym mankiecie pak 100 szt.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</si>
</sst>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z_ł_-;\-* #,##0.00\ _z_ł_-;_-* &quot;-&quot;??\ _z_ł_-;_-@_-"/>
    <numFmt numFmtId="165" formatCode="#,##0.00\ [$zł-415];[Red]\-#,##0.00\ [$zł-415]"/>
    <numFmt numFmtId="166" formatCode="_-* #,##0.00\ [$zł-415]_-;\-* #,##0.00\ [$zł-415]_-;_-* &quot;-&quot;??\ [$zł-415]_-;_-@_-"/>
    <numFmt numFmtId="168" formatCode="#,##0.00\ &quot;zł&quot;"/>
  </numFmts>
  <fonts count="24" x14ac:knownFonts="1">
    <font>
      <sz val="11"/>
      <color theme="1"/>
      <name val="Calibri"/>
      <family val="2"/>
      <charset val="238"/>
      <scheme val="minor"/>
    </font>
    <font>
      <sz val="11"/>
      <color theme="1"/>
      <name val="Calibri"/>
      <family val="2"/>
      <charset val="238"/>
      <scheme val="minor"/>
    </font>
    <font>
      <sz val="10"/>
      <name val="Calibri"/>
      <family val="2"/>
      <charset val="238"/>
    </font>
    <font>
      <sz val="9"/>
      <name val="Calibri"/>
      <family val="2"/>
      <charset val="238"/>
    </font>
    <font>
      <sz val="11"/>
      <name val="Calibri"/>
      <family val="2"/>
      <charset val="238"/>
    </font>
    <font>
      <sz val="10.5"/>
      <name val="Calibri"/>
      <family val="2"/>
      <charset val="238"/>
    </font>
    <font>
      <b/>
      <sz val="10.5"/>
      <name val="Calibri"/>
      <family val="2"/>
      <charset val="238"/>
    </font>
    <font>
      <sz val="14"/>
      <name val="Calibri"/>
      <family val="2"/>
      <charset val="238"/>
    </font>
    <font>
      <b/>
      <sz val="9"/>
      <name val="Calibri"/>
      <family val="2"/>
      <charset val="238"/>
    </font>
    <font>
      <b/>
      <sz val="10"/>
      <color indexed="8"/>
      <name val="Calibri"/>
      <family val="2"/>
      <charset val="238"/>
    </font>
    <font>
      <b/>
      <sz val="10"/>
      <name val="Calibri"/>
      <family val="2"/>
      <charset val="238"/>
    </font>
    <font>
      <sz val="10"/>
      <color rgb="FFFF0000"/>
      <name val="Calibri"/>
      <family val="2"/>
      <charset val="238"/>
    </font>
    <font>
      <sz val="10"/>
      <color indexed="8"/>
      <name val="Calibri"/>
      <family val="2"/>
      <charset val="238"/>
    </font>
    <font>
      <sz val="11"/>
      <color indexed="8"/>
      <name val="Calibri"/>
      <family val="2"/>
      <charset val="238"/>
    </font>
    <font>
      <sz val="9"/>
      <color indexed="8"/>
      <name val="Calibri"/>
      <family val="2"/>
      <charset val="238"/>
    </font>
    <font>
      <b/>
      <sz val="12"/>
      <color indexed="8"/>
      <name val="Calibri"/>
      <family val="2"/>
      <charset val="238"/>
    </font>
    <font>
      <sz val="10.5"/>
      <color indexed="8"/>
      <name val="Calibri"/>
      <family val="2"/>
      <charset val="238"/>
    </font>
    <font>
      <sz val="11"/>
      <color rgb="FFFF0000"/>
      <name val="Calibri"/>
      <family val="2"/>
      <charset val="238"/>
    </font>
    <font>
      <b/>
      <sz val="10.5"/>
      <color indexed="8"/>
      <name val="Calibri"/>
      <family val="2"/>
      <charset val="238"/>
    </font>
    <font>
      <sz val="10"/>
      <name val="Arial"/>
      <family val="2"/>
      <charset val="238"/>
    </font>
    <font>
      <sz val="9"/>
      <name val="Calibri Light"/>
      <family val="2"/>
      <charset val="238"/>
    </font>
    <font>
      <b/>
      <sz val="11"/>
      <color theme="1"/>
      <name val="Calibri"/>
      <family val="2"/>
      <charset val="238"/>
      <scheme val="minor"/>
    </font>
    <font>
      <b/>
      <sz val="11"/>
      <color rgb="FF000000"/>
      <name val="Calibri"/>
      <family val="2"/>
      <charset val="238"/>
    </font>
    <font>
      <b/>
      <sz val="10.5"/>
      <color rgb="FF000000"/>
      <name val="Calibri"/>
      <family val="2"/>
      <charset val="238"/>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16">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64"/>
      </bottom>
      <diagonal/>
    </border>
    <border>
      <left style="thin">
        <color indexed="64"/>
      </left>
      <right/>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13">
    <xf numFmtId="0" fontId="0" fillId="0" borderId="0" xfId="0"/>
    <xf numFmtId="0" fontId="2" fillId="0" borderId="0" xfId="0" applyFont="1"/>
    <xf numFmtId="0" fontId="4" fillId="0" borderId="0" xfId="0" applyFont="1"/>
    <xf numFmtId="0" fontId="8" fillId="2" borderId="4" xfId="0" applyFont="1" applyFill="1" applyBorder="1" applyAlignment="1">
      <alignment horizontal="center" vertical="center" wrapText="1"/>
    </xf>
    <xf numFmtId="0" fontId="2" fillId="0" borderId="5" xfId="0" applyFont="1" applyBorder="1" applyAlignment="1">
      <alignment horizontal="center" vertical="center" wrapText="1"/>
    </xf>
    <xf numFmtId="9" fontId="1" fillId="0" borderId="5" xfId="2" applyFill="1" applyBorder="1" applyAlignment="1">
      <alignment horizontal="center" vertical="center" wrapText="1"/>
    </xf>
    <xf numFmtId="0" fontId="4" fillId="0" borderId="4" xfId="0" applyFont="1" applyBorder="1"/>
    <xf numFmtId="0" fontId="4" fillId="0" borderId="3" xfId="0" applyFont="1" applyBorder="1"/>
    <xf numFmtId="3" fontId="2" fillId="0" borderId="0" xfId="0" applyNumberFormat="1" applyFont="1"/>
    <xf numFmtId="0" fontId="10" fillId="0" borderId="5" xfId="0" applyFont="1" applyBorder="1" applyAlignment="1">
      <alignment horizontal="center" vertical="center" wrapText="1"/>
    </xf>
    <xf numFmtId="165" fontId="2" fillId="0" borderId="6" xfId="1" applyNumberFormat="1" applyFont="1" applyFill="1" applyBorder="1" applyAlignment="1" applyProtection="1">
      <alignment horizontal="center" vertical="center" wrapText="1"/>
    </xf>
    <xf numFmtId="3" fontId="2" fillId="0" borderId="5"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3" fontId="2" fillId="0" borderId="1" xfId="0" applyNumberFormat="1" applyFont="1" applyBorder="1" applyAlignment="1">
      <alignment horizontal="center" vertical="center" wrapText="1"/>
    </xf>
    <xf numFmtId="165" fontId="2" fillId="0" borderId="2" xfId="1" applyNumberFormat="1" applyFont="1" applyFill="1" applyBorder="1" applyAlignment="1" applyProtection="1">
      <alignment horizontal="center" vertical="center" wrapText="1"/>
    </xf>
    <xf numFmtId="0" fontId="2" fillId="0" borderId="0" xfId="0" applyFont="1" applyAlignment="1">
      <alignment vertical="center"/>
    </xf>
    <xf numFmtId="0" fontId="13" fillId="0" borderId="0" xfId="0" applyFont="1"/>
    <xf numFmtId="0" fontId="14" fillId="0" borderId="0" xfId="0" applyFont="1" applyAlignment="1">
      <alignment vertical="center"/>
    </xf>
    <xf numFmtId="3" fontId="12" fillId="0" borderId="0" xfId="0" applyNumberFormat="1" applyFont="1"/>
    <xf numFmtId="0" fontId="13" fillId="0" borderId="5" xfId="0" applyFont="1" applyBorder="1" applyAlignment="1">
      <alignment horizontal="center" vertical="center" wrapText="1"/>
    </xf>
    <xf numFmtId="165" fontId="4" fillId="0" borderId="6" xfId="1" applyNumberFormat="1" applyFont="1" applyFill="1" applyBorder="1" applyAlignment="1" applyProtection="1">
      <alignment horizontal="center" vertical="center" wrapText="1"/>
    </xf>
    <xf numFmtId="165" fontId="13" fillId="0" borderId="4" xfId="0" applyNumberFormat="1" applyFont="1" applyBorder="1" applyAlignment="1">
      <alignment horizontal="center" vertical="center"/>
    </xf>
    <xf numFmtId="3" fontId="4" fillId="0" borderId="5" xfId="0" applyNumberFormat="1" applyFont="1" applyBorder="1" applyAlignment="1">
      <alignment horizontal="center" vertical="center" wrapText="1"/>
    </xf>
    <xf numFmtId="165" fontId="18" fillId="0" borderId="6" xfId="0" applyNumberFormat="1" applyFont="1" applyBorder="1" applyAlignment="1">
      <alignment horizontal="center" vertical="center"/>
    </xf>
    <xf numFmtId="3" fontId="8" fillId="2" borderId="4" xfId="0" applyNumberFormat="1" applyFont="1" applyFill="1" applyBorder="1" applyAlignment="1">
      <alignment horizontal="center" vertical="center" wrapText="1"/>
    </xf>
    <xf numFmtId="165" fontId="8" fillId="2" borderId="4" xfId="0" applyNumberFormat="1" applyFont="1" applyFill="1" applyBorder="1" applyAlignment="1">
      <alignment horizontal="center" vertical="center" wrapText="1"/>
    </xf>
    <xf numFmtId="0" fontId="8" fillId="2" borderId="9" xfId="0" applyFont="1" applyFill="1" applyBorder="1" applyAlignment="1">
      <alignment horizontal="center" vertical="center" wrapText="1"/>
    </xf>
    <xf numFmtId="0" fontId="13" fillId="0" borderId="10" xfId="0" applyFont="1" applyBorder="1" applyAlignment="1">
      <alignment horizontal="center" vertical="center" wrapText="1"/>
    </xf>
    <xf numFmtId="0" fontId="13" fillId="0" borderId="10" xfId="0" applyFont="1" applyBorder="1" applyAlignment="1">
      <alignment horizontal="left" vertical="center" wrapText="1"/>
    </xf>
    <xf numFmtId="3" fontId="17" fillId="0" borderId="10" xfId="0" applyNumberFormat="1" applyFont="1" applyBorder="1" applyAlignment="1">
      <alignment horizontal="center" vertical="center" wrapText="1"/>
    </xf>
    <xf numFmtId="0" fontId="13" fillId="0" borderId="10" xfId="0" applyFont="1" applyBorder="1" applyAlignment="1">
      <alignment wrapText="1"/>
    </xf>
    <xf numFmtId="165" fontId="13" fillId="0" borderId="10" xfId="0" applyNumberFormat="1" applyFont="1" applyBorder="1" applyAlignment="1">
      <alignment horizontal="center" vertical="center" wrapText="1"/>
    </xf>
    <xf numFmtId="165" fontId="4" fillId="0" borderId="10" xfId="0" applyNumberFormat="1" applyFont="1" applyBorder="1" applyAlignment="1">
      <alignment horizontal="center" vertical="center" wrapText="1"/>
    </xf>
    <xf numFmtId="9" fontId="4" fillId="0" borderId="10" xfId="0" applyNumberFormat="1" applyFont="1" applyBorder="1" applyAlignment="1">
      <alignment horizontal="center" vertical="center" wrapText="1"/>
    </xf>
    <xf numFmtId="165" fontId="4" fillId="0" borderId="11" xfId="1" applyNumberFormat="1" applyFont="1" applyFill="1" applyBorder="1" applyAlignment="1" applyProtection="1">
      <alignment horizontal="center" vertical="center" wrapText="1"/>
    </xf>
    <xf numFmtId="165" fontId="13" fillId="0" borderId="9" xfId="0" applyNumberFormat="1" applyFont="1" applyBorder="1" applyAlignment="1">
      <alignment horizontal="center" vertical="center"/>
    </xf>
    <xf numFmtId="0" fontId="6" fillId="2" borderId="4" xfId="0" applyFont="1" applyFill="1" applyBorder="1" applyAlignment="1">
      <alignment horizontal="center" vertical="center" wrapText="1"/>
    </xf>
    <xf numFmtId="166" fontId="8" fillId="2" borderId="4" xfId="0" applyNumberFormat="1" applyFont="1" applyFill="1" applyBorder="1" applyAlignment="1">
      <alignment horizontal="center" vertical="center" wrapText="1"/>
    </xf>
    <xf numFmtId="0" fontId="9" fillId="2"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2" fillId="0" borderId="4" xfId="0" applyFont="1" applyBorder="1" applyAlignment="1">
      <alignment horizontal="left" vertical="center" wrapText="1"/>
    </xf>
    <xf numFmtId="3" fontId="2" fillId="0" borderId="4" xfId="0" applyNumberFormat="1" applyFont="1" applyBorder="1" applyAlignment="1">
      <alignment horizontal="center" vertical="center" wrapText="1"/>
    </xf>
    <xf numFmtId="9" fontId="1" fillId="0" borderId="4" xfId="2" applyFill="1" applyBorder="1" applyAlignment="1">
      <alignment horizontal="center" vertical="center" wrapText="1"/>
    </xf>
    <xf numFmtId="165" fontId="2" fillId="0" borderId="4" xfId="1" applyNumberFormat="1"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0" fillId="0" borderId="0" xfId="0" applyAlignment="1">
      <alignment wrapText="1"/>
    </xf>
    <xf numFmtId="0" fontId="4" fillId="0" borderId="5" xfId="0" applyFont="1" applyBorder="1" applyAlignment="1">
      <alignment horizontal="left" vertical="center" wrapText="1"/>
    </xf>
    <xf numFmtId="0" fontId="2" fillId="0" borderId="4" xfId="0" applyFont="1" applyBorder="1" applyAlignment="1">
      <alignment horizontal="justify" vertical="center" wrapText="1"/>
    </xf>
    <xf numFmtId="0" fontId="0" fillId="0" borderId="4" xfId="0" applyBorder="1"/>
    <xf numFmtId="0" fontId="0" fillId="0" borderId="4" xfId="0" applyBorder="1" applyAlignment="1">
      <alignment horizontal="center" vertical="center"/>
    </xf>
    <xf numFmtId="0" fontId="20" fillId="3" borderId="4" xfId="0" applyFont="1" applyFill="1" applyBorder="1" applyAlignment="1">
      <alignment horizontal="left" vertical="center" wrapText="1"/>
    </xf>
    <xf numFmtId="9" fontId="0" fillId="0" borderId="4" xfId="2" applyFont="1" applyBorder="1" applyAlignment="1">
      <alignment horizontal="center" vertical="center"/>
    </xf>
    <xf numFmtId="0" fontId="0" fillId="0" borderId="4" xfId="0" applyBorder="1" applyAlignment="1">
      <alignment vertical="top" wrapText="1"/>
    </xf>
    <xf numFmtId="165" fontId="2" fillId="0" borderId="7" xfId="0" applyNumberFormat="1" applyFont="1" applyBorder="1" applyAlignment="1">
      <alignment horizontal="center"/>
    </xf>
    <xf numFmtId="165" fontId="2" fillId="0" borderId="8" xfId="0" applyNumberFormat="1" applyFont="1" applyBorder="1" applyAlignment="1">
      <alignment horizontal="center"/>
    </xf>
    <xf numFmtId="165" fontId="2" fillId="0" borderId="4" xfId="0" applyNumberFormat="1" applyFont="1" applyBorder="1" applyAlignment="1">
      <alignment horizontal="center"/>
    </xf>
    <xf numFmtId="168" fontId="0" fillId="0" borderId="4" xfId="0" applyNumberFormat="1" applyBorder="1" applyAlignment="1">
      <alignment horizontal="right" vertical="center"/>
    </xf>
    <xf numFmtId="168" fontId="0" fillId="0" borderId="4" xfId="0" applyNumberFormat="1" applyBorder="1"/>
    <xf numFmtId="0" fontId="6" fillId="0" borderId="0" xfId="0" applyFont="1"/>
    <xf numFmtId="0" fontId="3" fillId="0" borderId="0" xfId="0" applyFont="1"/>
    <xf numFmtId="0" fontId="7" fillId="0" borderId="0" xfId="0" applyFont="1"/>
    <xf numFmtId="165" fontId="5" fillId="0" borderId="0" xfId="0" applyNumberFormat="1" applyFont="1"/>
    <xf numFmtId="0" fontId="5" fillId="0" borderId="0" xfId="0" applyFont="1"/>
    <xf numFmtId="0" fontId="5" fillId="0" borderId="0" xfId="0" applyFont="1" applyAlignment="1">
      <alignment vertical="center"/>
    </xf>
    <xf numFmtId="0" fontId="22" fillId="0" borderId="0" xfId="0" applyFont="1" applyAlignment="1">
      <alignment horizontal="right" vertical="center"/>
    </xf>
    <xf numFmtId="0" fontId="23" fillId="0" borderId="0" xfId="0" applyFont="1" applyAlignment="1">
      <alignment horizontal="center" vertical="center"/>
    </xf>
    <xf numFmtId="0" fontId="0" fillId="0" borderId="0" xfId="0" applyAlignment="1">
      <alignment horizontal="center"/>
    </xf>
    <xf numFmtId="3" fontId="8" fillId="2" borderId="9" xfId="0" applyNumberFormat="1" applyFont="1" applyFill="1" applyBorder="1" applyAlignment="1">
      <alignment horizontal="center" vertical="center" wrapText="1"/>
    </xf>
    <xf numFmtId="165" fontId="8" fillId="2" borderId="9" xfId="0" applyNumberFormat="1" applyFont="1" applyFill="1" applyBorder="1" applyAlignment="1">
      <alignment horizontal="center" vertical="center" wrapText="1"/>
    </xf>
    <xf numFmtId="166" fontId="8" fillId="2" borderId="9" xfId="0" applyNumberFormat="1" applyFont="1" applyFill="1" applyBorder="1" applyAlignment="1">
      <alignment horizontal="center" vertical="center" wrapText="1"/>
    </xf>
    <xf numFmtId="0" fontId="9" fillId="2" borderId="9" xfId="0" applyFont="1" applyFill="1" applyBorder="1" applyAlignment="1">
      <alignment horizontal="center" vertical="center" wrapText="1"/>
    </xf>
    <xf numFmtId="0" fontId="15" fillId="0" borderId="0" xfId="0" applyFont="1" applyBorder="1" applyAlignment="1">
      <alignment horizontal="left" vertical="center"/>
    </xf>
    <xf numFmtId="0" fontId="16" fillId="0" borderId="0" xfId="0" applyFont="1" applyBorder="1"/>
    <xf numFmtId="0" fontId="13" fillId="0" borderId="0" xfId="0" applyFont="1" applyBorder="1"/>
    <xf numFmtId="0" fontId="15" fillId="0" borderId="12" xfId="0" applyFont="1" applyBorder="1" applyAlignment="1">
      <alignment horizontal="left" vertical="center"/>
    </xf>
    <xf numFmtId="0" fontId="16" fillId="0" borderId="12" xfId="0" applyFont="1" applyBorder="1"/>
    <xf numFmtId="0" fontId="13" fillId="0" borderId="12" xfId="0" applyFont="1" applyBorder="1"/>
    <xf numFmtId="9" fontId="1" fillId="0" borderId="10" xfId="2" applyFill="1" applyBorder="1" applyAlignment="1">
      <alignment horizontal="center" vertical="center" wrapText="1"/>
    </xf>
    <xf numFmtId="0" fontId="4" fillId="0" borderId="9" xfId="0" applyFont="1" applyBorder="1"/>
    <xf numFmtId="0" fontId="10" fillId="0" borderId="10" xfId="0" applyFont="1" applyBorder="1" applyAlignment="1">
      <alignment horizontal="center" vertical="center" wrapText="1"/>
    </xf>
    <xf numFmtId="0" fontId="19" fillId="0" borderId="9" xfId="0" applyFont="1" applyBorder="1" applyAlignment="1">
      <alignment vertical="center" wrapText="1"/>
    </xf>
    <xf numFmtId="3" fontId="11" fillId="0" borderId="10" xfId="0" applyNumberFormat="1" applyFont="1" applyBorder="1" applyAlignment="1">
      <alignment horizontal="center" vertical="center" wrapText="1"/>
    </xf>
    <xf numFmtId="0" fontId="2" fillId="0" borderId="10" xfId="0" applyFont="1" applyBorder="1" applyAlignment="1">
      <alignment wrapText="1"/>
    </xf>
    <xf numFmtId="166" fontId="2" fillId="0" borderId="10" xfId="0" applyNumberFormat="1" applyFont="1" applyBorder="1" applyAlignment="1">
      <alignment wrapText="1"/>
    </xf>
    <xf numFmtId="166" fontId="2" fillId="0" borderId="10" xfId="0" applyNumberFormat="1" applyFont="1" applyBorder="1" applyAlignment="1">
      <alignment horizontal="center" vertical="center" wrapText="1"/>
    </xf>
    <xf numFmtId="165" fontId="2" fillId="0" borderId="11" xfId="1" applyNumberFormat="1" applyFont="1" applyFill="1" applyBorder="1" applyAlignment="1" applyProtection="1">
      <alignment horizontal="center" vertical="center" wrapText="1"/>
    </xf>
    <xf numFmtId="168" fontId="0" fillId="0" borderId="4" xfId="0" applyNumberFormat="1" applyBorder="1" applyAlignment="1">
      <alignment horizontal="right"/>
    </xf>
    <xf numFmtId="168" fontId="2" fillId="0" borderId="4" xfId="0" applyNumberFormat="1" applyFont="1" applyBorder="1" applyAlignment="1">
      <alignment horizontal="right" vertical="center" wrapText="1"/>
    </xf>
    <xf numFmtId="168" fontId="10" fillId="0" borderId="4" xfId="0" applyNumberFormat="1" applyFont="1" applyBorder="1" applyAlignment="1">
      <alignment horizontal="right"/>
    </xf>
    <xf numFmtId="0" fontId="16" fillId="0" borderId="13" xfId="0" applyFont="1" applyBorder="1"/>
    <xf numFmtId="0" fontId="23" fillId="0" borderId="0" xfId="0" applyFont="1" applyBorder="1" applyAlignment="1">
      <alignment horizontal="center" vertical="center"/>
    </xf>
    <xf numFmtId="0" fontId="8" fillId="0" borderId="6" xfId="0" applyFont="1" applyBorder="1" applyAlignment="1">
      <alignment horizontal="right" vertical="center"/>
    </xf>
    <xf numFmtId="0" fontId="8" fillId="0" borderId="14" xfId="0" applyFont="1" applyBorder="1" applyAlignment="1">
      <alignment horizontal="right" vertical="center"/>
    </xf>
    <xf numFmtId="0" fontId="8" fillId="0" borderId="15" xfId="0" applyFont="1" applyBorder="1" applyAlignment="1">
      <alignment horizontal="right" vertical="center"/>
    </xf>
    <xf numFmtId="0" fontId="10" fillId="0" borderId="4" xfId="0" applyFont="1" applyBorder="1" applyAlignment="1">
      <alignment horizontal="right" vertical="center"/>
    </xf>
    <xf numFmtId="0" fontId="21" fillId="0" borderId="4" xfId="0" applyFont="1" applyBorder="1" applyAlignment="1">
      <alignment horizontal="right"/>
    </xf>
    <xf numFmtId="168" fontId="4" fillId="0" borderId="5" xfId="0" applyNumberFormat="1" applyFont="1" applyBorder="1" applyAlignment="1">
      <alignment horizontal="right" vertical="center" wrapText="1"/>
    </xf>
    <xf numFmtId="168" fontId="18" fillId="0" borderId="5" xfId="0" applyNumberFormat="1" applyFont="1" applyBorder="1" applyAlignment="1">
      <alignment horizontal="right" vertical="center"/>
    </xf>
    <xf numFmtId="168" fontId="13" fillId="0" borderId="5" xfId="0" applyNumberFormat="1" applyFont="1" applyBorder="1" applyAlignment="1">
      <alignment horizontal="right" vertical="center" wrapText="1"/>
    </xf>
    <xf numFmtId="0" fontId="2" fillId="0" borderId="4" xfId="0" applyFont="1" applyBorder="1" applyAlignment="1">
      <alignment horizontal="center" vertical="center" wrapText="1"/>
    </xf>
    <xf numFmtId="0" fontId="3" fillId="0" borderId="4" xfId="0" applyFont="1" applyBorder="1" applyAlignment="1">
      <alignment horizontal="left" vertical="center" wrapText="1"/>
    </xf>
    <xf numFmtId="3" fontId="5" fillId="0" borderId="4" xfId="0" applyNumberFormat="1" applyFont="1" applyBorder="1" applyAlignment="1">
      <alignment horizontal="center" vertical="center" wrapText="1"/>
    </xf>
    <xf numFmtId="0" fontId="5" fillId="0" borderId="4" xfId="0" applyFont="1" applyBorder="1" applyAlignment="1">
      <alignment wrapText="1"/>
    </xf>
    <xf numFmtId="166" fontId="5" fillId="0" borderId="4" xfId="0" applyNumberFormat="1" applyFont="1" applyBorder="1" applyAlignment="1">
      <alignment wrapText="1"/>
    </xf>
    <xf numFmtId="166" fontId="5" fillId="0" borderId="4" xfId="0" applyNumberFormat="1" applyFont="1" applyBorder="1" applyAlignment="1">
      <alignment horizontal="center" vertical="center" wrapText="1"/>
    </xf>
    <xf numFmtId="165" fontId="5" fillId="0" borderId="4" xfId="1" applyNumberFormat="1" applyFont="1" applyFill="1" applyBorder="1" applyAlignment="1" applyProtection="1">
      <alignment horizontal="center" vertical="center" wrapText="1"/>
    </xf>
    <xf numFmtId="0" fontId="5" fillId="0" borderId="4" xfId="0" applyFont="1" applyBorder="1" applyAlignment="1">
      <alignment horizontal="center" wrapText="1"/>
    </xf>
    <xf numFmtId="168" fontId="5" fillId="0" borderId="4" xfId="0" applyNumberFormat="1" applyFont="1" applyBorder="1" applyAlignment="1">
      <alignment horizontal="right" vertical="center" wrapText="1"/>
    </xf>
    <xf numFmtId="0" fontId="21" fillId="0" borderId="4" xfId="0" applyFont="1" applyBorder="1" applyAlignment="1">
      <alignment horizontal="right" vertical="center"/>
    </xf>
    <xf numFmtId="168" fontId="2" fillId="0" borderId="5" xfId="0" applyNumberFormat="1" applyFont="1" applyBorder="1" applyAlignment="1">
      <alignment horizontal="right" vertical="center" wrapText="1"/>
    </xf>
    <xf numFmtId="168" fontId="10" fillId="0" borderId="8" xfId="0" applyNumberFormat="1" applyFont="1" applyBorder="1" applyAlignment="1">
      <alignment horizontal="right"/>
    </xf>
    <xf numFmtId="168" fontId="2" fillId="0" borderId="1" xfId="0" applyNumberFormat="1" applyFont="1" applyBorder="1" applyAlignment="1">
      <alignment horizontal="right" vertical="center" wrapText="1"/>
    </xf>
  </cellXfs>
  <cellStyles count="3">
    <cellStyle name="Dziesiętny" xfId="1" builtinId="3"/>
    <cellStyle name="Normalny" xfId="0" builtinId="0"/>
    <cellStyle name="Procentowy"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7F3D7-CD9A-4EF5-B660-9A217D611080}">
  <sheetPr>
    <pageSetUpPr fitToPage="1"/>
  </sheetPr>
  <dimension ref="A1:L16"/>
  <sheetViews>
    <sheetView workbookViewId="0">
      <pane ySplit="6" topLeftCell="A7" activePane="bottomLeft" state="frozen"/>
      <selection pane="bottomLeft" activeCell="C19" sqref="C19"/>
    </sheetView>
  </sheetViews>
  <sheetFormatPr defaultRowHeight="15" x14ac:dyDescent="0.25"/>
  <cols>
    <col min="1" max="1" width="3.5703125" bestFit="1" customWidth="1"/>
    <col min="2" max="2" width="51.85546875" customWidth="1"/>
    <col min="3" max="3" width="10.28515625" customWidth="1"/>
    <col min="5" max="6" width="13.5703125" customWidth="1"/>
    <col min="8" max="8" width="11.5703125" customWidth="1"/>
    <col min="9" max="9" width="13" customWidth="1"/>
    <col min="10" max="10" width="17.5703125" customWidth="1"/>
    <col min="11" max="11" width="13.28515625" customWidth="1"/>
  </cols>
  <sheetData>
    <row r="1" spans="1:12" ht="18.75" x14ac:dyDescent="0.3">
      <c r="A1" s="59"/>
      <c r="B1" s="60"/>
      <c r="C1" s="8"/>
      <c r="D1" s="61"/>
      <c r="E1" s="61"/>
      <c r="F1" s="62"/>
      <c r="G1" s="63"/>
      <c r="H1" s="63"/>
      <c r="I1" s="64"/>
      <c r="J1" s="62"/>
      <c r="K1" s="65" t="s">
        <v>40</v>
      </c>
    </row>
    <row r="2" spans="1:12" x14ac:dyDescent="0.25">
      <c r="A2" s="66" t="s">
        <v>0</v>
      </c>
      <c r="B2" s="66"/>
      <c r="C2" s="66"/>
      <c r="D2" s="66"/>
      <c r="E2" s="66"/>
      <c r="F2" s="66"/>
      <c r="G2" s="66"/>
      <c r="H2" s="66"/>
      <c r="I2" s="66"/>
      <c r="J2" s="66"/>
      <c r="K2" s="66"/>
    </row>
    <row r="3" spans="1:12" x14ac:dyDescent="0.25">
      <c r="A3" s="66" t="s">
        <v>41</v>
      </c>
      <c r="B3" s="66"/>
      <c r="C3" s="66"/>
      <c r="D3" s="66"/>
      <c r="E3" s="66"/>
      <c r="F3" s="66"/>
      <c r="G3" s="66"/>
      <c r="H3" s="66"/>
      <c r="I3" s="66"/>
      <c r="J3" s="66"/>
      <c r="K3" s="66"/>
    </row>
    <row r="4" spans="1:12" x14ac:dyDescent="0.25">
      <c r="A4" s="66" t="s">
        <v>42</v>
      </c>
      <c r="B4" s="66"/>
      <c r="C4" s="66"/>
      <c r="D4" s="66"/>
      <c r="E4" s="66"/>
      <c r="F4" s="66"/>
      <c r="G4" s="66"/>
      <c r="H4" s="66"/>
      <c r="I4" s="66"/>
      <c r="J4" s="66"/>
      <c r="K4" s="66"/>
    </row>
    <row r="5" spans="1:12" x14ac:dyDescent="0.25">
      <c r="A5" s="67"/>
      <c r="B5" s="67"/>
      <c r="C5" s="67"/>
      <c r="D5" s="67"/>
      <c r="E5" s="67"/>
      <c r="F5" s="67"/>
      <c r="G5" s="67"/>
      <c r="H5" s="67"/>
      <c r="I5" s="67"/>
      <c r="J5" s="67"/>
      <c r="K5" s="67"/>
    </row>
    <row r="6" spans="1:12" ht="25.5" x14ac:dyDescent="0.25">
      <c r="A6" s="37" t="s">
        <v>1</v>
      </c>
      <c r="B6" s="3" t="s">
        <v>2</v>
      </c>
      <c r="C6" s="3" t="s">
        <v>3</v>
      </c>
      <c r="D6" s="25" t="s">
        <v>4</v>
      </c>
      <c r="E6" s="26" t="s">
        <v>5</v>
      </c>
      <c r="F6" s="3" t="s">
        <v>6</v>
      </c>
      <c r="G6" s="3" t="s">
        <v>7</v>
      </c>
      <c r="H6" s="3" t="s">
        <v>8</v>
      </c>
      <c r="I6" s="26" t="s">
        <v>9</v>
      </c>
      <c r="J6" s="39" t="s">
        <v>10</v>
      </c>
      <c r="K6" s="3" t="s">
        <v>11</v>
      </c>
    </row>
    <row r="7" spans="1:12" ht="156" x14ac:dyDescent="0.25">
      <c r="A7" s="100"/>
      <c r="B7" s="101" t="s">
        <v>20</v>
      </c>
      <c r="C7" s="102"/>
      <c r="D7" s="103"/>
      <c r="E7" s="104"/>
      <c r="F7" s="105"/>
      <c r="G7" s="43"/>
      <c r="H7" s="105"/>
      <c r="I7" s="105"/>
      <c r="J7" s="106"/>
      <c r="K7" s="6"/>
      <c r="L7" s="46"/>
    </row>
    <row r="8" spans="1:12" x14ac:dyDescent="0.25">
      <c r="A8" s="100"/>
      <c r="B8" s="101" t="s">
        <v>33</v>
      </c>
      <c r="C8" s="102" t="s">
        <v>12</v>
      </c>
      <c r="D8" s="107">
        <v>10</v>
      </c>
      <c r="E8" s="108"/>
      <c r="F8" s="108">
        <f>E8*G8+E8</f>
        <v>0</v>
      </c>
      <c r="G8" s="43">
        <v>0.08</v>
      </c>
      <c r="H8" s="108">
        <f>D8*E8</f>
        <v>0</v>
      </c>
      <c r="I8" s="108">
        <f>D8*F8</f>
        <v>0</v>
      </c>
      <c r="J8" s="106"/>
      <c r="K8" s="6"/>
      <c r="L8" s="46"/>
    </row>
    <row r="9" spans="1:12" ht="24" x14ac:dyDescent="0.25">
      <c r="A9" s="100">
        <v>1</v>
      </c>
      <c r="B9" s="101" t="s">
        <v>34</v>
      </c>
      <c r="C9" s="102" t="s">
        <v>12</v>
      </c>
      <c r="D9" s="102">
        <v>100</v>
      </c>
      <c r="E9" s="108"/>
      <c r="F9" s="108">
        <f t="shared" ref="F9:F15" si="0">E9*G9+E9</f>
        <v>0</v>
      </c>
      <c r="G9" s="43">
        <v>0.08</v>
      </c>
      <c r="H9" s="108">
        <f t="shared" ref="H9:H15" si="1">D9*E9</f>
        <v>0</v>
      </c>
      <c r="I9" s="108">
        <f t="shared" ref="I9:I15" si="2">D9*F9</f>
        <v>0</v>
      </c>
      <c r="J9" s="106"/>
      <c r="K9" s="6"/>
    </row>
    <row r="10" spans="1:12" ht="24" x14ac:dyDescent="0.25">
      <c r="A10" s="100">
        <v>2</v>
      </c>
      <c r="B10" s="101" t="s">
        <v>37</v>
      </c>
      <c r="C10" s="102" t="s">
        <v>12</v>
      </c>
      <c r="D10" s="102">
        <v>120</v>
      </c>
      <c r="E10" s="108"/>
      <c r="F10" s="108">
        <f t="shared" si="0"/>
        <v>0</v>
      </c>
      <c r="G10" s="43">
        <v>0.08</v>
      </c>
      <c r="H10" s="108">
        <f t="shared" si="1"/>
        <v>0</v>
      </c>
      <c r="I10" s="108">
        <f t="shared" si="2"/>
        <v>0</v>
      </c>
      <c r="J10" s="106"/>
      <c r="K10" s="6"/>
    </row>
    <row r="11" spans="1:12" ht="24" x14ac:dyDescent="0.25">
      <c r="A11" s="100">
        <v>3</v>
      </c>
      <c r="B11" s="101" t="s">
        <v>36</v>
      </c>
      <c r="C11" s="102" t="s">
        <v>12</v>
      </c>
      <c r="D11" s="102">
        <v>200</v>
      </c>
      <c r="E11" s="108"/>
      <c r="F11" s="108">
        <f t="shared" si="0"/>
        <v>0</v>
      </c>
      <c r="G11" s="43">
        <v>0.08</v>
      </c>
      <c r="H11" s="108">
        <f t="shared" si="1"/>
        <v>0</v>
      </c>
      <c r="I11" s="108">
        <f t="shared" si="2"/>
        <v>0</v>
      </c>
      <c r="J11" s="106"/>
      <c r="K11" s="6"/>
    </row>
    <row r="12" spans="1:12" ht="24" x14ac:dyDescent="0.25">
      <c r="A12" s="100">
        <v>4</v>
      </c>
      <c r="B12" s="101" t="s">
        <v>35</v>
      </c>
      <c r="C12" s="102" t="s">
        <v>12</v>
      </c>
      <c r="D12" s="102">
        <v>200</v>
      </c>
      <c r="E12" s="108"/>
      <c r="F12" s="108">
        <f t="shared" si="0"/>
        <v>0</v>
      </c>
      <c r="G12" s="43">
        <v>0.08</v>
      </c>
      <c r="H12" s="108">
        <f t="shared" si="1"/>
        <v>0</v>
      </c>
      <c r="I12" s="108">
        <f t="shared" si="2"/>
        <v>0</v>
      </c>
      <c r="J12" s="106"/>
      <c r="K12" s="6"/>
    </row>
    <row r="13" spans="1:12" ht="24" x14ac:dyDescent="0.25">
      <c r="A13" s="100">
        <v>5</v>
      </c>
      <c r="B13" s="101" t="s">
        <v>38</v>
      </c>
      <c r="C13" s="102" t="s">
        <v>12</v>
      </c>
      <c r="D13" s="102">
        <v>30</v>
      </c>
      <c r="E13" s="108"/>
      <c r="F13" s="108">
        <f t="shared" si="0"/>
        <v>0</v>
      </c>
      <c r="G13" s="43">
        <v>0.08</v>
      </c>
      <c r="H13" s="108">
        <f t="shared" si="1"/>
        <v>0</v>
      </c>
      <c r="I13" s="108">
        <f t="shared" si="2"/>
        <v>0</v>
      </c>
      <c r="J13" s="106"/>
      <c r="K13" s="6"/>
    </row>
    <row r="14" spans="1:12" ht="132" x14ac:dyDescent="0.25">
      <c r="A14" s="100">
        <v>6</v>
      </c>
      <c r="B14" s="101" t="s">
        <v>21</v>
      </c>
      <c r="C14" s="102" t="s">
        <v>12</v>
      </c>
      <c r="D14" s="102">
        <v>4</v>
      </c>
      <c r="E14" s="108"/>
      <c r="F14" s="108">
        <f t="shared" si="0"/>
        <v>0</v>
      </c>
      <c r="G14" s="43">
        <v>0.08</v>
      </c>
      <c r="H14" s="108">
        <f t="shared" si="1"/>
        <v>0</v>
      </c>
      <c r="I14" s="108">
        <f t="shared" si="2"/>
        <v>0</v>
      </c>
      <c r="J14" s="106"/>
      <c r="K14" s="6"/>
    </row>
    <row r="15" spans="1:12" ht="192" x14ac:dyDescent="0.25">
      <c r="A15" s="49"/>
      <c r="B15" s="51" t="s">
        <v>39</v>
      </c>
      <c r="C15" s="50" t="s">
        <v>12</v>
      </c>
      <c r="D15" s="50">
        <v>10</v>
      </c>
      <c r="E15" s="57"/>
      <c r="F15" s="108">
        <f t="shared" si="0"/>
        <v>0</v>
      </c>
      <c r="G15" s="52">
        <v>0.08</v>
      </c>
      <c r="H15" s="108">
        <f t="shared" si="1"/>
        <v>0</v>
      </c>
      <c r="I15" s="108">
        <f t="shared" si="2"/>
        <v>0</v>
      </c>
      <c r="J15" s="49"/>
      <c r="K15" s="49"/>
    </row>
    <row r="16" spans="1:12" x14ac:dyDescent="0.25">
      <c r="A16" s="109" t="s">
        <v>13</v>
      </c>
      <c r="B16" s="109"/>
      <c r="C16" s="109"/>
      <c r="D16" s="109"/>
      <c r="E16" s="109"/>
      <c r="F16" s="109"/>
      <c r="G16" s="109"/>
      <c r="H16" s="58">
        <f>SUM(H8:H15)</f>
        <v>0</v>
      </c>
      <c r="I16" s="58">
        <f>SUM(I8:I15)</f>
        <v>0</v>
      </c>
      <c r="J16" s="49"/>
      <c r="K16" s="49"/>
    </row>
  </sheetData>
  <mergeCells count="4">
    <mergeCell ref="A16:G16"/>
    <mergeCell ref="A2:K2"/>
    <mergeCell ref="A3:K3"/>
    <mergeCell ref="A4:K4"/>
  </mergeCells>
  <pageMargins left="0.70866141732283472" right="0.70866141732283472" top="0.74803149606299213" bottom="0.74803149606299213" header="0.31496062992125984" footer="0.31496062992125984"/>
  <pageSetup paperSize="9" scale="7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5C70C-A2AA-4C34-95FD-706AF6BC2488}">
  <sheetPr>
    <pageSetUpPr fitToPage="1"/>
  </sheetPr>
  <dimension ref="A1:K15"/>
  <sheetViews>
    <sheetView tabSelected="1" workbookViewId="0">
      <selection activeCell="E8" sqref="E8"/>
    </sheetView>
  </sheetViews>
  <sheetFormatPr defaultRowHeight="15" x14ac:dyDescent="0.25"/>
  <cols>
    <col min="1" max="1" width="7.42578125" customWidth="1"/>
    <col min="2" max="2" width="45.85546875" customWidth="1"/>
    <col min="4" max="4" width="10.28515625" customWidth="1"/>
    <col min="5" max="5" width="13" customWidth="1"/>
    <col min="6" max="6" width="12.5703125" customWidth="1"/>
    <col min="8" max="8" width="14.28515625" customWidth="1"/>
    <col min="9" max="9" width="16.42578125" customWidth="1"/>
    <col min="10" max="10" width="19.85546875" customWidth="1"/>
    <col min="11" max="11" width="14.42578125" customWidth="1"/>
  </cols>
  <sheetData>
    <row r="1" spans="1:11" ht="18.75" x14ac:dyDescent="0.3">
      <c r="A1" s="59"/>
      <c r="B1" s="60"/>
      <c r="C1" s="8"/>
      <c r="D1" s="61"/>
      <c r="E1" s="61"/>
      <c r="F1" s="62"/>
      <c r="G1" s="63"/>
      <c r="H1" s="63"/>
      <c r="I1" s="64"/>
      <c r="J1" s="62"/>
      <c r="K1" s="65" t="s">
        <v>40</v>
      </c>
    </row>
    <row r="2" spans="1:11" x14ac:dyDescent="0.25">
      <c r="A2" s="66" t="s">
        <v>0</v>
      </c>
      <c r="B2" s="66"/>
      <c r="C2" s="66"/>
      <c r="D2" s="66"/>
      <c r="E2" s="66"/>
      <c r="F2" s="66"/>
      <c r="G2" s="66"/>
      <c r="H2" s="66"/>
      <c r="I2" s="66"/>
      <c r="J2" s="66"/>
      <c r="K2" s="66"/>
    </row>
    <row r="3" spans="1:11" x14ac:dyDescent="0.25">
      <c r="A3" s="66" t="s">
        <v>41</v>
      </c>
      <c r="B3" s="66"/>
      <c r="C3" s="66"/>
      <c r="D3" s="66"/>
      <c r="E3" s="66"/>
      <c r="F3" s="66"/>
      <c r="G3" s="66"/>
      <c r="H3" s="66"/>
      <c r="I3" s="66"/>
      <c r="J3" s="66"/>
      <c r="K3" s="66"/>
    </row>
    <row r="4" spans="1:11" x14ac:dyDescent="0.25">
      <c r="A4" s="66" t="s">
        <v>44</v>
      </c>
      <c r="B4" s="66"/>
      <c r="C4" s="66"/>
      <c r="D4" s="66"/>
      <c r="E4" s="66"/>
      <c r="F4" s="66"/>
      <c r="G4" s="66"/>
      <c r="H4" s="66"/>
      <c r="I4" s="66"/>
      <c r="J4" s="66"/>
      <c r="K4" s="66"/>
    </row>
    <row r="5" spans="1:11" x14ac:dyDescent="0.25">
      <c r="A5" s="67"/>
      <c r="B5" s="67"/>
      <c r="C5" s="67"/>
      <c r="D5" s="67"/>
      <c r="E5" s="67"/>
      <c r="F5" s="67"/>
      <c r="G5" s="67"/>
      <c r="H5" s="67"/>
      <c r="I5" s="67"/>
      <c r="J5" s="67"/>
      <c r="K5" s="67"/>
    </row>
    <row r="6" spans="1:11" ht="25.5" x14ac:dyDescent="0.25">
      <c r="A6" s="37" t="s">
        <v>1</v>
      </c>
      <c r="B6" s="3" t="s">
        <v>2</v>
      </c>
      <c r="C6" s="3" t="s">
        <v>3</v>
      </c>
      <c r="D6" s="25" t="s">
        <v>4</v>
      </c>
      <c r="E6" s="26" t="s">
        <v>5</v>
      </c>
      <c r="F6" s="3" t="s">
        <v>6</v>
      </c>
      <c r="G6" s="3" t="s">
        <v>7</v>
      </c>
      <c r="H6" s="38" t="s">
        <v>8</v>
      </c>
      <c r="I6" s="38" t="s">
        <v>9</v>
      </c>
      <c r="J6" s="39" t="s">
        <v>10</v>
      </c>
      <c r="K6" s="3" t="s">
        <v>11</v>
      </c>
    </row>
    <row r="7" spans="1:11" ht="153" x14ac:dyDescent="0.25">
      <c r="A7" s="80"/>
      <c r="B7" s="81" t="s">
        <v>22</v>
      </c>
      <c r="C7" s="82"/>
      <c r="D7" s="83"/>
      <c r="E7" s="84"/>
      <c r="F7" s="85"/>
      <c r="G7" s="78"/>
      <c r="H7" s="85"/>
      <c r="I7" s="85"/>
      <c r="J7" s="86"/>
      <c r="K7" s="79"/>
    </row>
    <row r="8" spans="1:11" x14ac:dyDescent="0.25">
      <c r="A8" s="9">
        <v>1</v>
      </c>
      <c r="B8" s="12" t="s">
        <v>31</v>
      </c>
      <c r="C8" s="11" t="s">
        <v>12</v>
      </c>
      <c r="D8" s="4">
        <v>200</v>
      </c>
      <c r="E8" s="110"/>
      <c r="F8" s="110">
        <f>E8*G8+E8</f>
        <v>0</v>
      </c>
      <c r="G8" s="5">
        <v>0.08</v>
      </c>
      <c r="H8" s="110">
        <f>D8*E8</f>
        <v>0</v>
      </c>
      <c r="I8" s="110">
        <f>D8*F8</f>
        <v>0</v>
      </c>
      <c r="J8" s="10"/>
      <c r="K8" s="6"/>
    </row>
    <row r="9" spans="1:11" x14ac:dyDescent="0.25">
      <c r="A9" s="9">
        <v>2</v>
      </c>
      <c r="B9" s="12" t="s">
        <v>14</v>
      </c>
      <c r="C9" s="11" t="s">
        <v>12</v>
      </c>
      <c r="D9" s="11">
        <v>4000</v>
      </c>
      <c r="E9" s="110"/>
      <c r="F9" s="110">
        <f t="shared" ref="F9:F13" si="0">E9*G9+E9</f>
        <v>0</v>
      </c>
      <c r="G9" s="5">
        <v>0.08</v>
      </c>
      <c r="H9" s="110">
        <f t="shared" ref="H9:H13" si="1">D9*E9</f>
        <v>0</v>
      </c>
      <c r="I9" s="110">
        <f t="shared" ref="I9:I13" si="2">D9*F9</f>
        <v>0</v>
      </c>
      <c r="J9" s="10"/>
      <c r="K9" s="6"/>
    </row>
    <row r="10" spans="1:11" x14ac:dyDescent="0.25">
      <c r="A10" s="9">
        <v>3</v>
      </c>
      <c r="B10" s="12" t="s">
        <v>15</v>
      </c>
      <c r="C10" s="11" t="s">
        <v>12</v>
      </c>
      <c r="D10" s="11">
        <v>6000</v>
      </c>
      <c r="E10" s="110"/>
      <c r="F10" s="110">
        <f t="shared" si="0"/>
        <v>0</v>
      </c>
      <c r="G10" s="5">
        <v>0.08</v>
      </c>
      <c r="H10" s="110">
        <f t="shared" si="1"/>
        <v>0</v>
      </c>
      <c r="I10" s="110">
        <f t="shared" si="2"/>
        <v>0</v>
      </c>
      <c r="J10" s="10"/>
      <c r="K10" s="6"/>
    </row>
    <row r="11" spans="1:11" x14ac:dyDescent="0.25">
      <c r="A11" s="9">
        <v>4</v>
      </c>
      <c r="B11" s="12" t="s">
        <v>16</v>
      </c>
      <c r="C11" s="11" t="s">
        <v>12</v>
      </c>
      <c r="D11" s="11">
        <v>4000</v>
      </c>
      <c r="E11" s="110"/>
      <c r="F11" s="110">
        <f t="shared" si="0"/>
        <v>0</v>
      </c>
      <c r="G11" s="5">
        <v>0.08</v>
      </c>
      <c r="H11" s="110">
        <f t="shared" si="1"/>
        <v>0</v>
      </c>
      <c r="I11" s="110">
        <f t="shared" si="2"/>
        <v>0</v>
      </c>
      <c r="J11" s="10"/>
      <c r="K11" s="6"/>
    </row>
    <row r="12" spans="1:11" x14ac:dyDescent="0.25">
      <c r="A12" s="45">
        <v>4</v>
      </c>
      <c r="B12" s="13" t="s">
        <v>17</v>
      </c>
      <c r="C12" s="14" t="s">
        <v>12</v>
      </c>
      <c r="D12" s="14">
        <v>2000</v>
      </c>
      <c r="E12" s="112"/>
      <c r="F12" s="110">
        <f t="shared" si="0"/>
        <v>0</v>
      </c>
      <c r="G12" s="5">
        <v>0.08</v>
      </c>
      <c r="H12" s="110">
        <f t="shared" si="1"/>
        <v>0</v>
      </c>
      <c r="I12" s="110">
        <f t="shared" si="2"/>
        <v>0</v>
      </c>
      <c r="J12" s="10"/>
      <c r="K12" s="6"/>
    </row>
    <row r="13" spans="1:11" x14ac:dyDescent="0.25">
      <c r="A13" s="40"/>
      <c r="B13" s="41"/>
      <c r="C13" s="42"/>
      <c r="D13" s="42"/>
      <c r="E13" s="88"/>
      <c r="F13" s="110">
        <f t="shared" si="0"/>
        <v>0</v>
      </c>
      <c r="G13" s="5">
        <v>0.08</v>
      </c>
      <c r="H13" s="110">
        <f t="shared" si="1"/>
        <v>0</v>
      </c>
      <c r="I13" s="110">
        <f t="shared" si="2"/>
        <v>0</v>
      </c>
      <c r="J13" s="15"/>
      <c r="K13" s="7"/>
    </row>
    <row r="14" spans="1:11" x14ac:dyDescent="0.25">
      <c r="A14" s="95" t="s">
        <v>13</v>
      </c>
      <c r="B14" s="95"/>
      <c r="C14" s="95"/>
      <c r="D14" s="95"/>
      <c r="E14" s="95"/>
      <c r="F14" s="95"/>
      <c r="G14" s="95"/>
      <c r="H14" s="111">
        <f>SUM(H8:H13)</f>
        <v>0</v>
      </c>
      <c r="I14" s="89">
        <f>SUM(I8:I13)</f>
        <v>0</v>
      </c>
      <c r="J14" s="54"/>
      <c r="K14" s="55"/>
    </row>
    <row r="15" spans="1:11" x14ac:dyDescent="0.25">
      <c r="A15" s="1"/>
      <c r="B15" s="16"/>
      <c r="C15" s="8"/>
      <c r="D15" s="1"/>
      <c r="E15" s="1"/>
      <c r="F15" s="1"/>
      <c r="G15" s="1"/>
      <c r="H15" s="1"/>
      <c r="I15" s="1"/>
      <c r="J15" s="1"/>
      <c r="K15" s="2"/>
    </row>
  </sheetData>
  <mergeCells count="5">
    <mergeCell ref="J14:K14"/>
    <mergeCell ref="A14:G14"/>
    <mergeCell ref="A2:K2"/>
    <mergeCell ref="A3:K3"/>
    <mergeCell ref="A4:K4"/>
  </mergeCells>
  <pageMargins left="0.7" right="0.7" top="0.75" bottom="0.75" header="0.3" footer="0.3"/>
  <pageSetup paperSize="9" scale="76" fitToHeight="0"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4E021-1540-4336-AFF6-2532E7C56714}">
  <sheetPr>
    <pageSetUpPr fitToPage="1"/>
  </sheetPr>
  <dimension ref="A1:K13"/>
  <sheetViews>
    <sheetView workbookViewId="0">
      <selection activeCell="A12" sqref="A12:G12"/>
    </sheetView>
  </sheetViews>
  <sheetFormatPr defaultRowHeight="15" x14ac:dyDescent="0.25"/>
  <cols>
    <col min="1" max="1" width="6.5703125" customWidth="1"/>
    <col min="2" max="2" width="81.85546875" customWidth="1"/>
    <col min="5" max="5" width="12.7109375" customWidth="1"/>
    <col min="6" max="6" width="15" customWidth="1"/>
    <col min="8" max="8" width="14.85546875" customWidth="1"/>
    <col min="9" max="9" width="14.5703125" customWidth="1"/>
    <col min="10" max="10" width="17.5703125" customWidth="1"/>
    <col min="11" max="11" width="20" customWidth="1"/>
  </cols>
  <sheetData>
    <row r="1" spans="1:11" ht="18.75" x14ac:dyDescent="0.3">
      <c r="A1" s="59"/>
      <c r="B1" s="60"/>
      <c r="C1" s="8"/>
      <c r="D1" s="61"/>
      <c r="E1" s="61"/>
      <c r="F1" s="62"/>
      <c r="G1" s="63"/>
      <c r="H1" s="63"/>
      <c r="I1" s="64"/>
      <c r="J1" s="62"/>
      <c r="K1" s="65" t="s">
        <v>40</v>
      </c>
    </row>
    <row r="2" spans="1:11" x14ac:dyDescent="0.25">
      <c r="A2" s="66" t="s">
        <v>0</v>
      </c>
      <c r="B2" s="66"/>
      <c r="C2" s="66"/>
      <c r="D2" s="66"/>
      <c r="E2" s="66"/>
      <c r="F2" s="66"/>
      <c r="G2" s="66"/>
      <c r="H2" s="66"/>
      <c r="I2" s="66"/>
      <c r="J2" s="66"/>
      <c r="K2" s="66"/>
    </row>
    <row r="3" spans="1:11" x14ac:dyDescent="0.25">
      <c r="A3" s="66" t="s">
        <v>41</v>
      </c>
      <c r="B3" s="66"/>
      <c r="C3" s="66"/>
      <c r="D3" s="66"/>
      <c r="E3" s="66"/>
      <c r="F3" s="66"/>
      <c r="G3" s="66"/>
      <c r="H3" s="66"/>
      <c r="I3" s="66"/>
      <c r="J3" s="66"/>
      <c r="K3" s="66"/>
    </row>
    <row r="4" spans="1:11" x14ac:dyDescent="0.25">
      <c r="A4" s="91" t="s">
        <v>45</v>
      </c>
      <c r="B4" s="91"/>
      <c r="C4" s="91"/>
      <c r="D4" s="91"/>
      <c r="E4" s="91"/>
      <c r="F4" s="91"/>
      <c r="G4" s="91"/>
      <c r="H4" s="91"/>
      <c r="I4" s="91"/>
      <c r="J4" s="91"/>
      <c r="K4" s="91"/>
    </row>
    <row r="5" spans="1:11" ht="15.75" x14ac:dyDescent="0.25">
      <c r="A5" s="90"/>
      <c r="B5" s="75"/>
      <c r="C5" s="75"/>
      <c r="D5" s="75"/>
      <c r="E5" s="76"/>
      <c r="F5" s="76"/>
      <c r="G5" s="76"/>
      <c r="H5" s="76"/>
      <c r="I5" s="76"/>
      <c r="J5" s="76"/>
      <c r="K5" s="77"/>
    </row>
    <row r="6" spans="1:11" ht="25.5" x14ac:dyDescent="0.25">
      <c r="A6" s="37" t="s">
        <v>1</v>
      </c>
      <c r="B6" s="27" t="s">
        <v>2</v>
      </c>
      <c r="C6" s="27" t="s">
        <v>3</v>
      </c>
      <c r="D6" s="68" t="s">
        <v>4</v>
      </c>
      <c r="E6" s="69" t="s">
        <v>5</v>
      </c>
      <c r="F6" s="27" t="s">
        <v>6</v>
      </c>
      <c r="G6" s="27" t="s">
        <v>7</v>
      </c>
      <c r="H6" s="70" t="s">
        <v>8</v>
      </c>
      <c r="I6" s="70" t="s">
        <v>9</v>
      </c>
      <c r="J6" s="71" t="s">
        <v>10</v>
      </c>
      <c r="K6" s="27" t="s">
        <v>11</v>
      </c>
    </row>
    <row r="7" spans="1:11" ht="210" x14ac:dyDescent="0.25">
      <c r="A7" s="28"/>
      <c r="B7" s="29" t="s">
        <v>30</v>
      </c>
      <c r="C7" s="30"/>
      <c r="D7" s="31"/>
      <c r="E7" s="31"/>
      <c r="F7" s="32"/>
      <c r="G7" s="33"/>
      <c r="H7" s="33"/>
      <c r="I7" s="34"/>
      <c r="J7" s="35"/>
      <c r="K7" s="36"/>
    </row>
    <row r="8" spans="1:11" x14ac:dyDescent="0.25">
      <c r="A8" s="20">
        <v>1</v>
      </c>
      <c r="B8" s="47" t="s">
        <v>23</v>
      </c>
      <c r="C8" s="23" t="s">
        <v>12</v>
      </c>
      <c r="D8" s="23">
        <v>500</v>
      </c>
      <c r="E8" s="99"/>
      <c r="F8" s="99">
        <f>E8*G8+E8</f>
        <v>0</v>
      </c>
      <c r="G8" s="5">
        <v>0.08</v>
      </c>
      <c r="H8" s="97">
        <f>D8*E8</f>
        <v>0</v>
      </c>
      <c r="I8" s="97">
        <f>D8*F8</f>
        <v>0</v>
      </c>
      <c r="J8" s="21"/>
      <c r="K8" s="22"/>
    </row>
    <row r="9" spans="1:11" x14ac:dyDescent="0.25">
      <c r="A9" s="20">
        <v>2</v>
      </c>
      <c r="B9" s="47" t="s">
        <v>24</v>
      </c>
      <c r="C9" s="23" t="s">
        <v>12</v>
      </c>
      <c r="D9" s="23">
        <v>1000</v>
      </c>
      <c r="E9" s="99"/>
      <c r="F9" s="99">
        <f t="shared" ref="F9:F11" si="0">E9*G9+E9</f>
        <v>0</v>
      </c>
      <c r="G9" s="5">
        <v>0.08</v>
      </c>
      <c r="H9" s="97">
        <f t="shared" ref="H9:H11" si="1">D9*E9</f>
        <v>0</v>
      </c>
      <c r="I9" s="97">
        <f t="shared" ref="I9:I11" si="2">D9*F9</f>
        <v>0</v>
      </c>
      <c r="J9" s="21"/>
      <c r="K9" s="22"/>
    </row>
    <row r="10" spans="1:11" x14ac:dyDescent="0.25">
      <c r="A10" s="20">
        <v>3</v>
      </c>
      <c r="B10" s="47" t="s">
        <v>25</v>
      </c>
      <c r="C10" s="23" t="s">
        <v>12</v>
      </c>
      <c r="D10" s="23">
        <v>1000</v>
      </c>
      <c r="E10" s="99"/>
      <c r="F10" s="99">
        <f t="shared" si="0"/>
        <v>0</v>
      </c>
      <c r="G10" s="5">
        <v>0.08</v>
      </c>
      <c r="H10" s="97">
        <f t="shared" si="1"/>
        <v>0</v>
      </c>
      <c r="I10" s="97">
        <f t="shared" si="2"/>
        <v>0</v>
      </c>
      <c r="J10" s="21"/>
      <c r="K10" s="22"/>
    </row>
    <row r="11" spans="1:11" x14ac:dyDescent="0.25">
      <c r="A11" s="20">
        <v>4</v>
      </c>
      <c r="B11" s="47" t="s">
        <v>26</v>
      </c>
      <c r="C11" s="23" t="s">
        <v>12</v>
      </c>
      <c r="D11" s="23">
        <v>500</v>
      </c>
      <c r="E11" s="99"/>
      <c r="F11" s="99">
        <f t="shared" si="0"/>
        <v>0</v>
      </c>
      <c r="G11" s="5">
        <v>0.08</v>
      </c>
      <c r="H11" s="97">
        <f t="shared" si="1"/>
        <v>0</v>
      </c>
      <c r="I11" s="97">
        <f t="shared" si="2"/>
        <v>0</v>
      </c>
      <c r="J11" s="21"/>
      <c r="K11" s="22"/>
    </row>
    <row r="12" spans="1:11" x14ac:dyDescent="0.25">
      <c r="A12" s="92" t="s">
        <v>13</v>
      </c>
      <c r="B12" s="93"/>
      <c r="C12" s="93"/>
      <c r="D12" s="93"/>
      <c r="E12" s="93"/>
      <c r="F12" s="93"/>
      <c r="G12" s="94"/>
      <c r="H12" s="98">
        <f>SUM(H8:H11)</f>
        <v>0</v>
      </c>
      <c r="I12" s="98">
        <f>SUM(I8:I11)</f>
        <v>0</v>
      </c>
      <c r="J12" s="24"/>
      <c r="K12" s="22"/>
    </row>
    <row r="13" spans="1:11" x14ac:dyDescent="0.25">
      <c r="A13" s="17"/>
      <c r="B13" s="18"/>
      <c r="C13" s="19"/>
      <c r="D13" s="17"/>
      <c r="E13" s="17"/>
      <c r="F13" s="17"/>
      <c r="G13" s="17"/>
      <c r="H13" s="17"/>
      <c r="I13" s="17"/>
      <c r="J13" s="17"/>
      <c r="K13" s="17"/>
    </row>
  </sheetData>
  <mergeCells count="5">
    <mergeCell ref="A12:G12"/>
    <mergeCell ref="B5:D5"/>
    <mergeCell ref="A2:K2"/>
    <mergeCell ref="A3:K3"/>
    <mergeCell ref="A4:K4"/>
  </mergeCells>
  <pageMargins left="0.7" right="0.7" top="0.75" bottom="0.75" header="0.3" footer="0.3"/>
  <pageSetup paperSize="9" scale="6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77277-C543-454C-8855-556CC4DE8CB7}">
  <sheetPr>
    <pageSetUpPr fitToPage="1"/>
  </sheetPr>
  <dimension ref="A1:K9"/>
  <sheetViews>
    <sheetView workbookViewId="0">
      <selection activeCell="E8" sqref="E8"/>
    </sheetView>
  </sheetViews>
  <sheetFormatPr defaultRowHeight="15" x14ac:dyDescent="0.25"/>
  <cols>
    <col min="1" max="1" width="6.5703125" customWidth="1"/>
    <col min="2" max="2" width="36.7109375" customWidth="1"/>
    <col min="5" max="5" width="13.7109375" customWidth="1"/>
    <col min="6" max="6" width="16.42578125" customWidth="1"/>
    <col min="8" max="8" width="16" customWidth="1"/>
    <col min="9" max="9" width="17.28515625" customWidth="1"/>
    <col min="10" max="10" width="20.5703125" customWidth="1"/>
    <col min="11" max="11" width="16.42578125" customWidth="1"/>
  </cols>
  <sheetData>
    <row r="1" spans="1:11" ht="18.75" x14ac:dyDescent="0.3">
      <c r="A1" s="59"/>
      <c r="B1" s="60"/>
      <c r="C1" s="8"/>
      <c r="D1" s="61"/>
      <c r="E1" s="61"/>
      <c r="F1" s="62"/>
      <c r="G1" s="63"/>
      <c r="H1" s="63"/>
      <c r="I1" s="64"/>
      <c r="J1" s="62"/>
      <c r="K1" s="65" t="s">
        <v>40</v>
      </c>
    </row>
    <row r="2" spans="1:11" x14ac:dyDescent="0.25">
      <c r="A2" s="66" t="s">
        <v>0</v>
      </c>
      <c r="B2" s="66"/>
      <c r="C2" s="66"/>
      <c r="D2" s="66"/>
      <c r="E2" s="66"/>
      <c r="F2" s="66"/>
      <c r="G2" s="66"/>
      <c r="H2" s="66"/>
      <c r="I2" s="66"/>
      <c r="J2" s="66"/>
      <c r="K2" s="66"/>
    </row>
    <row r="3" spans="1:11" x14ac:dyDescent="0.25">
      <c r="A3" s="66" t="s">
        <v>41</v>
      </c>
      <c r="B3" s="66"/>
      <c r="C3" s="66"/>
      <c r="D3" s="66"/>
      <c r="E3" s="66"/>
      <c r="F3" s="66"/>
      <c r="G3" s="66"/>
      <c r="H3" s="66"/>
      <c r="I3" s="66"/>
      <c r="J3" s="66"/>
      <c r="K3" s="66"/>
    </row>
    <row r="4" spans="1:11" x14ac:dyDescent="0.25">
      <c r="A4" s="66" t="s">
        <v>46</v>
      </c>
      <c r="B4" s="66"/>
      <c r="C4" s="66"/>
      <c r="D4" s="66"/>
      <c r="E4" s="66"/>
      <c r="F4" s="66"/>
      <c r="G4" s="66"/>
      <c r="H4" s="66"/>
      <c r="I4" s="66"/>
      <c r="J4" s="66"/>
      <c r="K4" s="66"/>
    </row>
    <row r="5" spans="1:11" ht="15.75" x14ac:dyDescent="0.25">
      <c r="A5" s="73"/>
      <c r="B5" s="72"/>
      <c r="C5" s="72"/>
      <c r="D5" s="72"/>
      <c r="E5" s="73"/>
      <c r="F5" s="73"/>
      <c r="G5" s="73"/>
      <c r="H5" s="73"/>
      <c r="I5" s="73"/>
      <c r="J5" s="73"/>
      <c r="K5" s="74"/>
    </row>
    <row r="6" spans="1:11" ht="25.5" x14ac:dyDescent="0.25">
      <c r="A6" s="37" t="s">
        <v>1</v>
      </c>
      <c r="B6" s="3" t="s">
        <v>2</v>
      </c>
      <c r="C6" s="3" t="s">
        <v>3</v>
      </c>
      <c r="D6" s="25" t="s">
        <v>4</v>
      </c>
      <c r="E6" s="26" t="s">
        <v>5</v>
      </c>
      <c r="F6" s="3" t="s">
        <v>6</v>
      </c>
      <c r="G6" s="3" t="s">
        <v>7</v>
      </c>
      <c r="H6" s="38" t="s">
        <v>8</v>
      </c>
      <c r="I6" s="38" t="s">
        <v>9</v>
      </c>
      <c r="J6" s="39" t="s">
        <v>10</v>
      </c>
      <c r="K6" s="3" t="s">
        <v>11</v>
      </c>
    </row>
    <row r="7" spans="1:11" ht="102" x14ac:dyDescent="0.25">
      <c r="A7" s="40">
        <v>1</v>
      </c>
      <c r="B7" s="41" t="s">
        <v>18</v>
      </c>
      <c r="C7" s="42" t="s">
        <v>12</v>
      </c>
      <c r="D7" s="42">
        <v>100</v>
      </c>
      <c r="E7" s="88"/>
      <c r="F7" s="88">
        <f>E7*G7+E7</f>
        <v>0</v>
      </c>
      <c r="G7" s="43">
        <v>0.08</v>
      </c>
      <c r="H7" s="88">
        <f>D7*E7</f>
        <v>0</v>
      </c>
      <c r="I7" s="88">
        <f>D7*F7</f>
        <v>0</v>
      </c>
      <c r="J7" s="44"/>
      <c r="K7" s="6"/>
    </row>
    <row r="8" spans="1:11" ht="102" x14ac:dyDescent="0.25">
      <c r="A8" s="40">
        <v>2</v>
      </c>
      <c r="B8" s="41" t="s">
        <v>19</v>
      </c>
      <c r="C8" s="42" t="s">
        <v>12</v>
      </c>
      <c r="D8" s="42">
        <v>100</v>
      </c>
      <c r="E8" s="88"/>
      <c r="F8" s="88">
        <f>E8*G8+E8</f>
        <v>0</v>
      </c>
      <c r="G8" s="43">
        <v>0.08</v>
      </c>
      <c r="H8" s="88">
        <f>D8*E8</f>
        <v>0</v>
      </c>
      <c r="I8" s="88">
        <f>D8*F8</f>
        <v>0</v>
      </c>
      <c r="J8" s="44"/>
      <c r="K8" s="6"/>
    </row>
    <row r="9" spans="1:11" x14ac:dyDescent="0.25">
      <c r="A9" s="95" t="s">
        <v>13</v>
      </c>
      <c r="B9" s="95"/>
      <c r="C9" s="95"/>
      <c r="D9" s="95"/>
      <c r="E9" s="95"/>
      <c r="F9" s="95"/>
      <c r="G9" s="95"/>
      <c r="H9" s="89">
        <f>SUM(H7:H8)</f>
        <v>0</v>
      </c>
      <c r="I9" s="89">
        <f>SUM(I7:I8)</f>
        <v>0</v>
      </c>
      <c r="J9" s="56"/>
      <c r="K9" s="56"/>
    </row>
  </sheetData>
  <mergeCells count="6">
    <mergeCell ref="A9:G9"/>
    <mergeCell ref="J9:K9"/>
    <mergeCell ref="A2:K2"/>
    <mergeCell ref="A3:K3"/>
    <mergeCell ref="A4:K4"/>
    <mergeCell ref="B5:D5"/>
  </mergeCells>
  <pageMargins left="0.7" right="0.7" top="0.75" bottom="0.75" header="0.3" footer="0.3"/>
  <pageSetup paperSize="9" scale="7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609F8-1B07-422A-944B-19EC136063E4}">
  <sheetPr>
    <pageSetUpPr fitToPage="1"/>
  </sheetPr>
  <dimension ref="A1:K10"/>
  <sheetViews>
    <sheetView workbookViewId="0">
      <pane ySplit="6" topLeftCell="A7" activePane="bottomLeft" state="frozen"/>
      <selection pane="bottomLeft" activeCell="A10" sqref="A10:G10"/>
    </sheetView>
  </sheetViews>
  <sheetFormatPr defaultRowHeight="15" x14ac:dyDescent="0.25"/>
  <cols>
    <col min="1" max="1" width="10.5703125" customWidth="1"/>
    <col min="2" max="2" width="56.85546875" customWidth="1"/>
    <col min="5" max="5" width="15.28515625" customWidth="1"/>
    <col min="6" max="6" width="16" customWidth="1"/>
    <col min="8" max="8" width="12.28515625" customWidth="1"/>
    <col min="9" max="9" width="13.140625" customWidth="1"/>
    <col min="10" max="10" width="15.42578125" customWidth="1"/>
    <col min="11" max="11" width="14.42578125" customWidth="1"/>
  </cols>
  <sheetData>
    <row r="1" spans="1:11" ht="18.75" x14ac:dyDescent="0.3">
      <c r="A1" s="59"/>
      <c r="B1" s="60"/>
      <c r="C1" s="8"/>
      <c r="D1" s="61"/>
      <c r="E1" s="61"/>
      <c r="F1" s="62"/>
      <c r="G1" s="63"/>
      <c r="H1" s="63"/>
      <c r="I1" s="64"/>
      <c r="J1" s="62"/>
      <c r="K1" s="65" t="s">
        <v>40</v>
      </c>
    </row>
    <row r="2" spans="1:11" x14ac:dyDescent="0.25">
      <c r="A2" s="66" t="s">
        <v>0</v>
      </c>
      <c r="B2" s="66"/>
      <c r="C2" s="66"/>
      <c r="D2" s="66"/>
      <c r="E2" s="66"/>
      <c r="F2" s="66"/>
      <c r="G2" s="66"/>
      <c r="H2" s="66"/>
      <c r="I2" s="66"/>
      <c r="J2" s="66"/>
      <c r="K2" s="66"/>
    </row>
    <row r="3" spans="1:11" x14ac:dyDescent="0.25">
      <c r="A3" s="66" t="s">
        <v>41</v>
      </c>
      <c r="B3" s="66"/>
      <c r="C3" s="66"/>
      <c r="D3" s="66"/>
      <c r="E3" s="66"/>
      <c r="F3" s="66"/>
      <c r="G3" s="66"/>
      <c r="H3" s="66"/>
      <c r="I3" s="66"/>
      <c r="J3" s="66"/>
      <c r="K3" s="66"/>
    </row>
    <row r="4" spans="1:11" x14ac:dyDescent="0.25">
      <c r="A4" s="66" t="s">
        <v>47</v>
      </c>
      <c r="B4" s="66"/>
      <c r="C4" s="66"/>
      <c r="D4" s="66"/>
      <c r="E4" s="66"/>
      <c r="F4" s="66"/>
      <c r="G4" s="66"/>
      <c r="H4" s="66"/>
      <c r="I4" s="66"/>
      <c r="J4" s="66"/>
      <c r="K4" s="66"/>
    </row>
    <row r="5" spans="1:11" ht="15.75" x14ac:dyDescent="0.25">
      <c r="A5" s="73"/>
      <c r="B5" s="72"/>
      <c r="C5" s="72"/>
      <c r="D5" s="72"/>
      <c r="E5" s="73"/>
      <c r="F5" s="73"/>
      <c r="G5" s="73"/>
      <c r="H5" s="73"/>
      <c r="I5" s="73"/>
      <c r="J5" s="73"/>
      <c r="K5" s="74"/>
    </row>
    <row r="6" spans="1:11" ht="38.25" x14ac:dyDescent="0.25">
      <c r="A6" s="37" t="s">
        <v>1</v>
      </c>
      <c r="B6" s="3" t="s">
        <v>2</v>
      </c>
      <c r="C6" s="3" t="s">
        <v>3</v>
      </c>
      <c r="D6" s="25" t="s">
        <v>4</v>
      </c>
      <c r="E6" s="26" t="s">
        <v>5</v>
      </c>
      <c r="F6" s="3" t="s">
        <v>6</v>
      </c>
      <c r="G6" s="3" t="s">
        <v>7</v>
      </c>
      <c r="H6" s="38" t="s">
        <v>8</v>
      </c>
      <c r="I6" s="38" t="s">
        <v>9</v>
      </c>
      <c r="J6" s="39" t="s">
        <v>10</v>
      </c>
      <c r="K6" s="3" t="s">
        <v>11</v>
      </c>
    </row>
    <row r="7" spans="1:11" ht="242.25" x14ac:dyDescent="0.25">
      <c r="A7" s="40">
        <v>1</v>
      </c>
      <c r="B7" s="48" t="s">
        <v>27</v>
      </c>
      <c r="C7" s="42" t="s">
        <v>12</v>
      </c>
      <c r="D7" s="42">
        <v>50</v>
      </c>
      <c r="E7" s="88"/>
      <c r="F7" s="88">
        <f>E7*G7+E7</f>
        <v>0</v>
      </c>
      <c r="G7" s="43">
        <v>0.08</v>
      </c>
      <c r="H7" s="88">
        <f>D7*E7</f>
        <v>0</v>
      </c>
      <c r="I7" s="88">
        <f>D7*F7</f>
        <v>0</v>
      </c>
      <c r="J7" s="44"/>
      <c r="K7" s="6"/>
    </row>
    <row r="8" spans="1:11" ht="242.25" x14ac:dyDescent="0.25">
      <c r="A8" s="50">
        <v>2</v>
      </c>
      <c r="B8" s="48" t="s">
        <v>28</v>
      </c>
      <c r="C8" s="50" t="s">
        <v>12</v>
      </c>
      <c r="D8" s="50">
        <v>200</v>
      </c>
      <c r="E8" s="87"/>
      <c r="F8" s="88">
        <f t="shared" ref="F8:F9" si="0">E8*G8+E8</f>
        <v>0</v>
      </c>
      <c r="G8" s="43">
        <v>0.08</v>
      </c>
      <c r="H8" s="88">
        <f t="shared" ref="H8:H9" si="1">D8*E8</f>
        <v>0</v>
      </c>
      <c r="I8" s="88">
        <f t="shared" ref="I8:I9" si="2">D8*F8</f>
        <v>0</v>
      </c>
      <c r="J8" s="49"/>
      <c r="K8" s="49"/>
    </row>
    <row r="9" spans="1:11" ht="242.25" x14ac:dyDescent="0.25">
      <c r="A9" s="50">
        <v>3</v>
      </c>
      <c r="B9" s="48" t="s">
        <v>29</v>
      </c>
      <c r="C9" s="50" t="s">
        <v>12</v>
      </c>
      <c r="D9" s="50">
        <v>200</v>
      </c>
      <c r="E9" s="87"/>
      <c r="F9" s="88">
        <f t="shared" si="0"/>
        <v>0</v>
      </c>
      <c r="G9" s="43">
        <v>0.08</v>
      </c>
      <c r="H9" s="88">
        <f t="shared" si="1"/>
        <v>0</v>
      </c>
      <c r="I9" s="88">
        <f t="shared" si="2"/>
        <v>0</v>
      </c>
      <c r="J9" s="49"/>
      <c r="K9" s="49"/>
    </row>
    <row r="10" spans="1:11" x14ac:dyDescent="0.25">
      <c r="A10" s="96" t="s">
        <v>13</v>
      </c>
      <c r="B10" s="96"/>
      <c r="C10" s="96"/>
      <c r="D10" s="96"/>
      <c r="E10" s="96"/>
      <c r="F10" s="96"/>
      <c r="G10" s="96"/>
      <c r="H10" s="58">
        <f>SUM(H7:H9)</f>
        <v>0</v>
      </c>
      <c r="I10" s="58">
        <f>SUM(I7:I9)</f>
        <v>0</v>
      </c>
      <c r="J10" s="49"/>
      <c r="K10" s="49"/>
    </row>
  </sheetData>
  <mergeCells count="5">
    <mergeCell ref="A10:G10"/>
    <mergeCell ref="A2:K2"/>
    <mergeCell ref="A3:K3"/>
    <mergeCell ref="A4:K4"/>
    <mergeCell ref="B5:D5"/>
  </mergeCells>
  <pageMargins left="0.70866141732283472" right="0.70866141732283472" top="0.74803149606299213" bottom="0.74803149606299213" header="0.31496062992125984" footer="0.31496062992125984"/>
  <pageSetup paperSize="9" scale="7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9E46E-B5BF-4897-82B9-7C17E672751D}">
  <sheetPr>
    <pageSetUpPr fitToPage="1"/>
  </sheetPr>
  <dimension ref="A1:K7"/>
  <sheetViews>
    <sheetView workbookViewId="0">
      <selection sqref="A1:K7"/>
    </sheetView>
  </sheetViews>
  <sheetFormatPr defaultRowHeight="15" x14ac:dyDescent="0.25"/>
  <cols>
    <col min="2" max="2" width="55.5703125" customWidth="1"/>
    <col min="5" max="5" width="13.140625" customWidth="1"/>
    <col min="6" max="6" width="15" customWidth="1"/>
    <col min="8" max="8" width="15.42578125" customWidth="1"/>
    <col min="9" max="9" width="16.5703125" customWidth="1"/>
    <col min="10" max="10" width="21.140625" customWidth="1"/>
    <col min="11" max="11" width="13" customWidth="1"/>
  </cols>
  <sheetData>
    <row r="1" spans="1:11" ht="18.75" x14ac:dyDescent="0.3">
      <c r="A1" s="59"/>
      <c r="B1" s="60"/>
      <c r="C1" s="8"/>
      <c r="D1" s="61"/>
      <c r="E1" s="61"/>
      <c r="F1" s="62"/>
      <c r="G1" s="63"/>
      <c r="H1" s="63"/>
      <c r="I1" s="64"/>
      <c r="J1" s="62"/>
      <c r="K1" s="65" t="s">
        <v>40</v>
      </c>
    </row>
    <row r="2" spans="1:11" x14ac:dyDescent="0.25">
      <c r="A2" s="66" t="s">
        <v>0</v>
      </c>
      <c r="B2" s="66"/>
      <c r="C2" s="66"/>
      <c r="D2" s="66"/>
      <c r="E2" s="66"/>
      <c r="F2" s="66"/>
      <c r="G2" s="66"/>
      <c r="H2" s="66"/>
      <c r="I2" s="66"/>
      <c r="J2" s="66"/>
      <c r="K2" s="66"/>
    </row>
    <row r="3" spans="1:11" x14ac:dyDescent="0.25">
      <c r="A3" s="66" t="s">
        <v>41</v>
      </c>
      <c r="B3" s="66"/>
      <c r="C3" s="66"/>
      <c r="D3" s="66"/>
      <c r="E3" s="66"/>
      <c r="F3" s="66"/>
      <c r="G3" s="66"/>
      <c r="H3" s="66"/>
      <c r="I3" s="66"/>
      <c r="J3" s="66"/>
      <c r="K3" s="66"/>
    </row>
    <row r="4" spans="1:11" x14ac:dyDescent="0.25">
      <c r="A4" s="66" t="s">
        <v>43</v>
      </c>
      <c r="B4" s="66"/>
      <c r="C4" s="66"/>
      <c r="D4" s="66"/>
      <c r="E4" s="66"/>
      <c r="F4" s="66"/>
      <c r="G4" s="66"/>
      <c r="H4" s="66"/>
      <c r="I4" s="66"/>
      <c r="J4" s="66"/>
      <c r="K4" s="66"/>
    </row>
    <row r="5" spans="1:11" ht="15.75" x14ac:dyDescent="0.25">
      <c r="A5" s="73"/>
      <c r="B5" s="72"/>
      <c r="C5" s="72"/>
      <c r="D5" s="72"/>
      <c r="E5" s="73"/>
      <c r="F5" s="73"/>
      <c r="G5" s="73"/>
      <c r="H5" s="73"/>
      <c r="I5" s="73"/>
      <c r="J5" s="73"/>
      <c r="K5" s="74"/>
    </row>
    <row r="6" spans="1:11" ht="25.5" x14ac:dyDescent="0.25">
      <c r="A6" s="37" t="s">
        <v>1</v>
      </c>
      <c r="B6" s="3" t="s">
        <v>2</v>
      </c>
      <c r="C6" s="3" t="s">
        <v>3</v>
      </c>
      <c r="D6" s="25" t="s">
        <v>4</v>
      </c>
      <c r="E6" s="26" t="s">
        <v>5</v>
      </c>
      <c r="F6" s="3" t="s">
        <v>6</v>
      </c>
      <c r="G6" s="3" t="s">
        <v>7</v>
      </c>
      <c r="H6" s="38" t="s">
        <v>8</v>
      </c>
      <c r="I6" s="38" t="s">
        <v>9</v>
      </c>
      <c r="J6" s="39" t="s">
        <v>10</v>
      </c>
      <c r="K6" s="3" t="s">
        <v>11</v>
      </c>
    </row>
    <row r="7" spans="1:11" ht="222.75" customHeight="1" x14ac:dyDescent="0.25">
      <c r="A7" s="50">
        <v>1</v>
      </c>
      <c r="B7" s="53" t="s">
        <v>32</v>
      </c>
      <c r="C7" s="50" t="s">
        <v>12</v>
      </c>
      <c r="D7" s="50">
        <v>30</v>
      </c>
      <c r="E7" s="57"/>
      <c r="F7" s="57">
        <f>E7*G7+E7</f>
        <v>0</v>
      </c>
      <c r="G7" s="52">
        <v>0.08</v>
      </c>
      <c r="H7" s="57">
        <f>D7*E7</f>
        <v>0</v>
      </c>
      <c r="I7" s="57">
        <f>D7*F7</f>
        <v>0</v>
      </c>
      <c r="J7" s="49"/>
      <c r="K7" s="49"/>
    </row>
  </sheetData>
  <mergeCells count="4">
    <mergeCell ref="B5:D5"/>
    <mergeCell ref="A2:K2"/>
    <mergeCell ref="A3:K3"/>
    <mergeCell ref="A4:K4"/>
  </mergeCells>
  <pageMargins left="0.7" right="0.7" top="0.75" bottom="0.75" header="0.3" footer="0.3"/>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Nazwane zakresy</vt:lpstr>
      </vt:variant>
      <vt:variant>
        <vt:i4>4</vt:i4>
      </vt:variant>
    </vt:vector>
  </HeadingPairs>
  <TitlesOfParts>
    <vt:vector size="10" baseType="lpstr">
      <vt:lpstr>PAK 1</vt:lpstr>
      <vt:lpstr>PAK 2 </vt:lpstr>
      <vt:lpstr>PAK 3 </vt:lpstr>
      <vt:lpstr>PAK 4 </vt:lpstr>
      <vt:lpstr>PAK 5</vt:lpstr>
      <vt:lpstr>PAK 6</vt:lpstr>
      <vt:lpstr>'PAK 5'!Obszar_wydruku</vt:lpstr>
      <vt:lpstr>'PAK 6'!Obszar_wydruku</vt:lpstr>
      <vt:lpstr>'PAK 1'!Tytuły_wydruku</vt:lpstr>
      <vt:lpstr>'PAK 5'!Tytuły_wydruku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 Chibowska</dc:creator>
  <cp:lastModifiedBy>Kancelaria Sowisło</cp:lastModifiedBy>
  <cp:lastPrinted>2025-02-11T15:58:56Z</cp:lastPrinted>
  <dcterms:created xsi:type="dcterms:W3CDTF">2023-01-09T06:46:31Z</dcterms:created>
  <dcterms:modified xsi:type="dcterms:W3CDTF">2025-02-11T16:00:25Z</dcterms:modified>
</cp:coreProperties>
</file>