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wel.potoczny\Documents\BHP_MUNDURY\Dostawa sortów mundurowych i BHP 2025\Ogłoszenie\"/>
    </mc:Choice>
  </mc:AlternateContent>
  <bookViews>
    <workbookView xWindow="0" yWindow="0" windowWidth="28800" windowHeight="12300" activeTab="1"/>
  </bookViews>
  <sheets>
    <sheet name="Część 1 zamówienia" sheetId="1" r:id="rId1"/>
    <sheet name="Część 2 zamówienia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3" i="3" l="1"/>
  <c r="G42" i="3"/>
  <c r="F42" i="3"/>
  <c r="G41" i="3"/>
  <c r="F41" i="3"/>
  <c r="G40" i="3"/>
  <c r="I40" i="3" s="1"/>
  <c r="K40" i="3" s="1"/>
  <c r="F40" i="3"/>
  <c r="G39" i="3"/>
  <c r="F39" i="3"/>
  <c r="G38" i="3"/>
  <c r="F38" i="3"/>
  <c r="G37" i="3"/>
  <c r="I37" i="3" s="1"/>
  <c r="K37" i="3" s="1"/>
  <c r="F37" i="3"/>
  <c r="G36" i="3"/>
  <c r="F36" i="3"/>
  <c r="G35" i="3"/>
  <c r="F35" i="3"/>
  <c r="G34" i="3"/>
  <c r="I34" i="3" s="1"/>
  <c r="K34" i="3" s="1"/>
  <c r="F34" i="3"/>
  <c r="G33" i="3"/>
  <c r="F33" i="3"/>
  <c r="G32" i="3"/>
  <c r="F32" i="3"/>
  <c r="G31" i="3"/>
  <c r="I31" i="3" s="1"/>
  <c r="K31" i="3" s="1"/>
  <c r="F31" i="3"/>
  <c r="G30" i="3"/>
  <c r="F30" i="3"/>
  <c r="G29" i="3"/>
  <c r="I29" i="3" s="1"/>
  <c r="F29" i="3"/>
  <c r="G28" i="3"/>
  <c r="I28" i="3" s="1"/>
  <c r="K28" i="3" s="1"/>
  <c r="F28" i="3"/>
  <c r="G27" i="3"/>
  <c r="F27" i="3"/>
  <c r="G26" i="3"/>
  <c r="I26" i="3" s="1"/>
  <c r="F26" i="3"/>
  <c r="G25" i="3"/>
  <c r="I25" i="3" s="1"/>
  <c r="K25" i="3" s="1"/>
  <c r="F25" i="3"/>
  <c r="G24" i="3"/>
  <c r="F24" i="3"/>
  <c r="G23" i="3"/>
  <c r="I23" i="3" s="1"/>
  <c r="F23" i="3"/>
  <c r="G22" i="3"/>
  <c r="I22" i="3" s="1"/>
  <c r="K22" i="3" s="1"/>
  <c r="F22" i="3"/>
  <c r="G21" i="3"/>
  <c r="F21" i="3"/>
  <c r="G20" i="3"/>
  <c r="I20" i="3" s="1"/>
  <c r="F20" i="3"/>
  <c r="G19" i="3"/>
  <c r="I19" i="3" s="1"/>
  <c r="K19" i="3" s="1"/>
  <c r="F19" i="3"/>
  <c r="G18" i="3"/>
  <c r="F18" i="3"/>
  <c r="G17" i="3"/>
  <c r="I17" i="3" s="1"/>
  <c r="F17" i="3"/>
  <c r="G16" i="3"/>
  <c r="I16" i="3" s="1"/>
  <c r="K16" i="3" s="1"/>
  <c r="F16" i="3"/>
  <c r="G15" i="3"/>
  <c r="F15" i="3"/>
  <c r="G14" i="3"/>
  <c r="F14" i="3"/>
  <c r="G13" i="3"/>
  <c r="I13" i="3" s="1"/>
  <c r="K13" i="3" s="1"/>
  <c r="F13" i="3"/>
  <c r="G12" i="3"/>
  <c r="F12" i="3"/>
  <c r="G11" i="3"/>
  <c r="I11" i="3" s="1"/>
  <c r="F11" i="3"/>
  <c r="G10" i="3"/>
  <c r="I10" i="3" s="1"/>
  <c r="K10" i="3" s="1"/>
  <c r="F10" i="3"/>
  <c r="G9" i="3"/>
  <c r="F9" i="3"/>
  <c r="G43" i="3" l="1"/>
  <c r="K39" i="3"/>
  <c r="K26" i="3"/>
  <c r="I14" i="3"/>
  <c r="K14" i="3" s="1"/>
  <c r="I32" i="3"/>
  <c r="K32" i="3" s="1"/>
  <c r="K11" i="3"/>
  <c r="K29" i="3"/>
  <c r="I38" i="3"/>
  <c r="K38" i="3" s="1"/>
  <c r="K20" i="3"/>
  <c r="I41" i="3"/>
  <c r="K41" i="3" s="1"/>
  <c r="K17" i="3"/>
  <c r="K23" i="3"/>
  <c r="I9" i="3"/>
  <c r="I12" i="3"/>
  <c r="K12" i="3" s="1"/>
  <c r="I15" i="3"/>
  <c r="K15" i="3" s="1"/>
  <c r="I18" i="3"/>
  <c r="K18" i="3" s="1"/>
  <c r="I21" i="3"/>
  <c r="K21" i="3" s="1"/>
  <c r="I24" i="3"/>
  <c r="K24" i="3" s="1"/>
  <c r="I27" i="3"/>
  <c r="K27" i="3" s="1"/>
  <c r="I30" i="3"/>
  <c r="K30" i="3" s="1"/>
  <c r="I33" i="3"/>
  <c r="K33" i="3" s="1"/>
  <c r="I36" i="3"/>
  <c r="K36" i="3" s="1"/>
  <c r="I39" i="3"/>
  <c r="I42" i="3"/>
  <c r="K42" i="3" s="1"/>
  <c r="K9" i="3"/>
  <c r="I35" i="3"/>
  <c r="K35" i="3" s="1"/>
  <c r="K43" i="3" l="1"/>
  <c r="F84" i="1" l="1"/>
  <c r="H84" i="1" s="1"/>
  <c r="I84" i="1" s="1"/>
  <c r="E84" i="1"/>
  <c r="F82" i="1"/>
  <c r="E82" i="1"/>
  <c r="F80" i="1"/>
  <c r="E80" i="1"/>
  <c r="F78" i="1"/>
  <c r="H78" i="1" s="1"/>
  <c r="I78" i="1" s="1"/>
  <c r="E78" i="1"/>
  <c r="F76" i="1"/>
  <c r="E76" i="1"/>
  <c r="F74" i="1"/>
  <c r="H74" i="1" s="1"/>
  <c r="E74" i="1"/>
  <c r="F71" i="1"/>
  <c r="H71" i="1" s="1"/>
  <c r="I71" i="1" s="1"/>
  <c r="E71" i="1"/>
  <c r="F69" i="1"/>
  <c r="E69" i="1"/>
  <c r="F67" i="1"/>
  <c r="H67" i="1" s="1"/>
  <c r="E67" i="1"/>
  <c r="F65" i="1"/>
  <c r="H65" i="1" s="1"/>
  <c r="I65" i="1" s="1"/>
  <c r="E65" i="1"/>
  <c r="F63" i="1"/>
  <c r="E63" i="1"/>
  <c r="H61" i="1"/>
  <c r="F61" i="1"/>
  <c r="E61" i="1"/>
  <c r="F59" i="1"/>
  <c r="H59" i="1" s="1"/>
  <c r="I59" i="1" s="1"/>
  <c r="E59" i="1"/>
  <c r="F57" i="1"/>
  <c r="E57" i="1"/>
  <c r="F55" i="1"/>
  <c r="E55" i="1"/>
  <c r="F53" i="1"/>
  <c r="H53" i="1" s="1"/>
  <c r="I53" i="1" s="1"/>
  <c r="E53" i="1"/>
  <c r="F51" i="1"/>
  <c r="E51" i="1"/>
  <c r="F49" i="1"/>
  <c r="E49" i="1"/>
  <c r="F47" i="1"/>
  <c r="H47" i="1" s="1"/>
  <c r="I47" i="1" s="1"/>
  <c r="E47" i="1"/>
  <c r="F44" i="1"/>
  <c r="E44" i="1"/>
  <c r="F42" i="1"/>
  <c r="E42" i="1"/>
  <c r="F40" i="1"/>
  <c r="H40" i="1" s="1"/>
  <c r="I40" i="1" s="1"/>
  <c r="E40" i="1"/>
  <c r="F38" i="1"/>
  <c r="E38" i="1"/>
  <c r="F36" i="1"/>
  <c r="E36" i="1"/>
  <c r="F34" i="1"/>
  <c r="H34" i="1" s="1"/>
  <c r="I34" i="1" s="1"/>
  <c r="E34" i="1"/>
  <c r="F32" i="1"/>
  <c r="E32" i="1"/>
  <c r="F30" i="1"/>
  <c r="H30" i="1" s="1"/>
  <c r="E30" i="1"/>
  <c r="F28" i="1"/>
  <c r="H28" i="1" s="1"/>
  <c r="I28" i="1" s="1"/>
  <c r="E28" i="1"/>
  <c r="F26" i="1"/>
  <c r="E26" i="1"/>
  <c r="H24" i="1"/>
  <c r="F24" i="1"/>
  <c r="E24" i="1"/>
  <c r="F22" i="1"/>
  <c r="H22" i="1" s="1"/>
  <c r="I22" i="1" s="1"/>
  <c r="E22" i="1"/>
  <c r="F20" i="1"/>
  <c r="E20" i="1"/>
  <c r="F18" i="1"/>
  <c r="E18" i="1"/>
  <c r="F16" i="1"/>
  <c r="H16" i="1" s="1"/>
  <c r="I16" i="1" s="1"/>
  <c r="E16" i="1"/>
  <c r="F14" i="1"/>
  <c r="E14" i="1"/>
  <c r="F12" i="1"/>
  <c r="H12" i="1" s="1"/>
  <c r="E12" i="1"/>
  <c r="I42" i="1" l="1"/>
  <c r="I55" i="1"/>
  <c r="H42" i="1"/>
  <c r="I24" i="1"/>
  <c r="H55" i="1"/>
  <c r="I74" i="1"/>
  <c r="I80" i="1"/>
  <c r="H80" i="1"/>
  <c r="I30" i="1"/>
  <c r="H36" i="1"/>
  <c r="I36" i="1" s="1"/>
  <c r="I18" i="1"/>
  <c r="H49" i="1"/>
  <c r="I49" i="1" s="1"/>
  <c r="F86" i="1"/>
  <c r="I67" i="1"/>
  <c r="H18" i="1"/>
  <c r="I61" i="1"/>
  <c r="I14" i="1"/>
  <c r="I38" i="1"/>
  <c r="I82" i="1"/>
  <c r="I12" i="1"/>
  <c r="H14" i="1"/>
  <c r="H20" i="1"/>
  <c r="I20" i="1" s="1"/>
  <c r="H26" i="1"/>
  <c r="I26" i="1" s="1"/>
  <c r="H32" i="1"/>
  <c r="I32" i="1" s="1"/>
  <c r="H38" i="1"/>
  <c r="H44" i="1"/>
  <c r="I44" i="1" s="1"/>
  <c r="H51" i="1"/>
  <c r="I51" i="1" s="1"/>
  <c r="H57" i="1"/>
  <c r="I57" i="1" s="1"/>
  <c r="H63" i="1"/>
  <c r="I63" i="1" s="1"/>
  <c r="H69" i="1"/>
  <c r="I69" i="1" s="1"/>
  <c r="H76" i="1"/>
  <c r="I76" i="1" s="1"/>
  <c r="H82" i="1"/>
  <c r="I86" i="1" l="1"/>
</calcChain>
</file>

<file path=xl/sharedStrings.xml><?xml version="1.0" encoding="utf-8"?>
<sst xmlns="http://schemas.openxmlformats.org/spreadsheetml/2006/main" count="180" uniqueCount="141">
  <si>
    <t>Załącznik nr 4</t>
  </si>
  <si>
    <t>Nazwa i adres Wykonawcy</t>
  </si>
  <si>
    <t>Cena</t>
  </si>
  <si>
    <t>Wartość brutto              ( kol. 3x5)</t>
  </si>
  <si>
    <t>Nazwa producenta</t>
  </si>
  <si>
    <t>1 szt.netto</t>
  </si>
  <si>
    <t>1 szt.brutto</t>
  </si>
  <si>
    <t>I</t>
  </si>
  <si>
    <t>Mundur wyjściowy leśnika</t>
  </si>
  <si>
    <t>1.</t>
  </si>
  <si>
    <t>2.</t>
  </si>
  <si>
    <t>3.</t>
  </si>
  <si>
    <t>4.</t>
  </si>
  <si>
    <t>5.</t>
  </si>
  <si>
    <t>Koszula damska i męska z długim rękawem w kolorze białym</t>
  </si>
  <si>
    <t>6.</t>
  </si>
  <si>
    <t>7.</t>
  </si>
  <si>
    <t>8.</t>
  </si>
  <si>
    <t>9.</t>
  </si>
  <si>
    <t>Pasek wąski skórzany do spodni lub spódnicy w kolorze brązowym</t>
  </si>
  <si>
    <t>10.</t>
  </si>
  <si>
    <t>Krawat w kolorze ciemnozielonym</t>
  </si>
  <si>
    <t>11.</t>
  </si>
  <si>
    <t>12.</t>
  </si>
  <si>
    <t>Szalik w kolorze ciemnooliwkowym</t>
  </si>
  <si>
    <t>13.</t>
  </si>
  <si>
    <t>Skarpety do munduru wyjściowego w kolorze oliwkowym</t>
  </si>
  <si>
    <t>14.</t>
  </si>
  <si>
    <t>Czółenka damskie w kolorze brązowym</t>
  </si>
  <si>
    <t>15.</t>
  </si>
  <si>
    <t>Półbuty męskie w kolorze brązowym</t>
  </si>
  <si>
    <t>16.</t>
  </si>
  <si>
    <t>Kozaki zimowe damskie w kolorze brązowym</t>
  </si>
  <si>
    <t>17.</t>
  </si>
  <si>
    <t>Trzewiki zimowe męskie w kolorze brązowym</t>
  </si>
  <si>
    <t>II.</t>
  </si>
  <si>
    <t>Mundur codzienny leśnika</t>
  </si>
  <si>
    <t>18.</t>
  </si>
  <si>
    <t>19.</t>
  </si>
  <si>
    <t>Spodnie damskie i męskie z kieszenią w kolorze ciemnooliwkowym</t>
  </si>
  <si>
    <t>21.</t>
  </si>
  <si>
    <t>22.</t>
  </si>
  <si>
    <t>Czapka przejściowa, ocieplana z membraną w kolorze ciemnozielonym z wizerunkiem godła</t>
  </si>
  <si>
    <t>Sweter damski i męski w kolorze ciemnozielonym</t>
  </si>
  <si>
    <t>Pasek szeroki skórzany do spodni lub spódnicy w kolorze brązowym</t>
  </si>
  <si>
    <t>Półbuty codzienne damskie i męskie w kolorze oliwkowym</t>
  </si>
  <si>
    <t>Trzewiki ocieplane z membraną w kolorze oliwkowym</t>
  </si>
  <si>
    <t>III.</t>
  </si>
  <si>
    <t xml:space="preserve">Oznaki służbowe </t>
  </si>
  <si>
    <t>Oznaki noszone na klapach marynarki do munduru wyjściowego</t>
  </si>
  <si>
    <t>Oznaki noszone nad lewą kieszenią koszuli</t>
  </si>
  <si>
    <t>Koszula robocza, długi rękaw</t>
  </si>
  <si>
    <t>Buty (gumowe) wodoodporne i ciepłochronne</t>
  </si>
  <si>
    <t>Czapka letnia</t>
  </si>
  <si>
    <t xml:space="preserve">Koszulka termoaktywna, krótki rękaw </t>
  </si>
  <si>
    <t xml:space="preserve">Koszulka termoaktywna, długi rękaw </t>
  </si>
  <si>
    <t xml:space="preserve">Buty (gumowe) wodoodporne </t>
  </si>
  <si>
    <t>20.</t>
  </si>
  <si>
    <t>23.</t>
  </si>
  <si>
    <t>24.</t>
  </si>
  <si>
    <t>25.</t>
  </si>
  <si>
    <t>Maska przeciwpyłowa</t>
  </si>
  <si>
    <t>Rękawice ochronne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</si>
  <si>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</si>
  <si>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</si>
  <si>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</si>
  <si>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</si>
  <si>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</si>
  <si>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</si>
  <si>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</si>
  <si>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</si>
  <si>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</si>
  <si>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</si>
  <si>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</si>
  <si>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 xml:space="preserve">KOSZTORYS OFERTOWY - Część 2 zamówienia </t>
  </si>
  <si>
    <t xml:space="preserve">KOSZTORYS OFERTOWY - Część 1 zamówienia </t>
  </si>
  <si>
    <t>L.p.</t>
  </si>
  <si>
    <t>Wyszczególnienie sortów mundurowych</t>
  </si>
  <si>
    <t>Ilość</t>
  </si>
  <si>
    <t xml:space="preserve">Wartość netto                                          </t>
  </si>
  <si>
    <t xml:space="preserve"> Stawka VAT        </t>
  </si>
  <si>
    <t>Wartość VAT</t>
  </si>
  <si>
    <t xml:space="preserve">Wartość brutto                                      </t>
  </si>
  <si>
    <t>sztuk</t>
  </si>
  <si>
    <t>Marynarka męska i damska w kolorze oliwkowo zielonym</t>
  </si>
  <si>
    <t>Spodnie damskie i męskie w kolorze oliwkowo zielonym</t>
  </si>
  <si>
    <t>Spódnica w kolorze oliwkowo zielonym</t>
  </si>
  <si>
    <t>Płaszcz z podpinka damski i męski w kolorze ciemnooliwkowym</t>
  </si>
  <si>
    <t>Koszula damska i męska z krótkim rękawem w kolorze białym</t>
  </si>
  <si>
    <t>Czapka typu maciejówka w kolorze oliwkowozielonym</t>
  </si>
  <si>
    <t>Kapelusz w kolorze ciemno zielonym</t>
  </si>
  <si>
    <t>Rękawice skórzane damskie lub męskie w kolorze brązowym</t>
  </si>
  <si>
    <t>Koszula damska i męska z długim rękawem w kolorze oliwkowym</t>
  </si>
  <si>
    <t>Koszula damska i męska z krótkim rękawem w kolorze oliwkowym</t>
  </si>
  <si>
    <t>Kamizelka letnia męska i damska w kolorze ciemnooliwkowym</t>
  </si>
  <si>
    <t>Bluza damska i męska typu polar z membraną w kolorze ciemnozielonym</t>
  </si>
  <si>
    <t>Kurtka damska i męska z membraną w kolorze ciemnozielonym i podpinką typu polar</t>
  </si>
  <si>
    <t>Skarpety przejściowe termo aktywne w kolorze oliwkowym</t>
  </si>
  <si>
    <t>Skarpety zimowe termo aktywne w kolorze oliwkowym</t>
  </si>
  <si>
    <t>Naszywka „Lasy Państwowe”</t>
  </si>
  <si>
    <t>Naszywka „Straż Leśna”</t>
  </si>
  <si>
    <t>Godło leśników do czapki do munduru wyjściowego</t>
  </si>
  <si>
    <t>Gałązka modrzewiowa do kapelusza do munduru wyjściowego</t>
  </si>
  <si>
    <t>CZĘŚĆ 1 RAZEM:</t>
  </si>
  <si>
    <t>Lp.</t>
  </si>
  <si>
    <t>Wyszczególnienie sortów BHP</t>
  </si>
  <si>
    <t>Ilość (sztuki pary)</t>
  </si>
  <si>
    <t>Cena jedn. Netto</t>
  </si>
  <si>
    <t>Cena jedn. brutto</t>
  </si>
  <si>
    <t>Wartość netto</t>
  </si>
  <si>
    <t>Stawka VAT</t>
  </si>
  <si>
    <t xml:space="preserve">Wartość brutto                                    </t>
  </si>
  <si>
    <t>Ubranie letnie w tym 2 pary spodni</t>
  </si>
  <si>
    <t>Ubranie ocieplane, tkanina z membraną odychającą</t>
  </si>
  <si>
    <t>Kurtka i spodnie przeciwdeszczowe</t>
  </si>
  <si>
    <t>Koszula krótki rękaw/ t-shirt</t>
  </si>
  <si>
    <t>Bielizna</t>
  </si>
  <si>
    <t>Kalesony męskie teroaktywne/leginsy damskie teroaktywne</t>
  </si>
  <si>
    <t xml:space="preserve">Buty terenowe, wodochronne, z membraną oddychającą </t>
  </si>
  <si>
    <t>Nakładki antypoślizgowe na buty (raki)</t>
  </si>
  <si>
    <t>Ochraniacze na buty (stuptuty)</t>
  </si>
  <si>
    <t>Skarpety letnie, termoaktywne</t>
  </si>
  <si>
    <t>Skarpety zimowe, termoaktywne</t>
  </si>
  <si>
    <t>Czapka ocieplana</t>
  </si>
  <si>
    <t>Hełm ochronny</t>
  </si>
  <si>
    <t>Czepek pod hełm ochronny</t>
  </si>
  <si>
    <t>Kamizelka ostrzegawcza</t>
  </si>
  <si>
    <t>Rękawice ocieplane</t>
  </si>
  <si>
    <t>Rękawice robocze</t>
  </si>
  <si>
    <t>Kamizelka ciepłochronna</t>
  </si>
  <si>
    <t>Trzewiki bezpieczne</t>
  </si>
  <si>
    <t>Ubranie letnie robocze</t>
  </si>
  <si>
    <t>Ubranie całoroczne, tkanina z membr. oddychającą</t>
  </si>
  <si>
    <t>Ochronniki słuchu</t>
  </si>
  <si>
    <t>Okulary ochronne</t>
  </si>
  <si>
    <t>Okulary przeciwsłoneczne/polaryzacyjne/dla kier.poj.</t>
  </si>
  <si>
    <t>Fartuch roboczy</t>
  </si>
  <si>
    <t>Obuwie antypoślizgowe</t>
  </si>
  <si>
    <t>Torba leśna</t>
  </si>
  <si>
    <t>CZĘŚĆ 2 RAZEM:</t>
  </si>
  <si>
    <t>Znak sprawy: SA.270.4.2025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</si>
</sst>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1"/>
      <color rgb="FF000000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9" fontId="7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Protection="1"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wrapText="1"/>
    </xf>
    <xf numFmtId="0" fontId="5" fillId="3" borderId="17" xfId="0" applyFont="1" applyFill="1" applyBorder="1" applyAlignment="1">
      <alignment horizontal="left" wrapText="1"/>
    </xf>
    <xf numFmtId="0" fontId="5" fillId="4" borderId="17" xfId="0" applyFont="1" applyFill="1" applyBorder="1" applyAlignment="1">
      <alignment vertical="center"/>
    </xf>
    <xf numFmtId="1" fontId="9" fillId="4" borderId="19" xfId="0" applyNumberFormat="1" applyFont="1" applyFill="1" applyBorder="1" applyAlignment="1">
      <alignment horizontal="center" vertical="center"/>
    </xf>
    <xf numFmtId="0" fontId="9" fillId="4" borderId="19" xfId="0" applyFont="1" applyFill="1" applyBorder="1" applyAlignment="1">
      <alignment horizontal="center" vertical="center"/>
    </xf>
    <xf numFmtId="9" fontId="9" fillId="4" borderId="19" xfId="0" applyNumberFormat="1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2" fontId="10" fillId="5" borderId="19" xfId="0" applyNumberFormat="1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left" vertical="center" wrapText="1"/>
    </xf>
    <xf numFmtId="0" fontId="0" fillId="0" borderId="13" xfId="0" applyBorder="1" applyProtection="1">
      <protection locked="0"/>
    </xf>
    <xf numFmtId="0" fontId="0" fillId="0" borderId="21" xfId="0" applyBorder="1" applyProtection="1">
      <protection locked="0"/>
    </xf>
    <xf numFmtId="1" fontId="3" fillId="5" borderId="16" xfId="0" applyNumberFormat="1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4" fontId="5" fillId="0" borderId="5" xfId="0" applyNumberFormat="1" applyFont="1" applyBorder="1" applyAlignment="1">
      <alignment horizontal="right" indent="1"/>
    </xf>
    <xf numFmtId="2" fontId="5" fillId="0" borderId="7" xfId="0" applyNumberFormat="1" applyFont="1" applyFill="1" applyBorder="1" applyAlignment="1">
      <alignment horizontal="right" indent="1"/>
    </xf>
    <xf numFmtId="4" fontId="5" fillId="0" borderId="1" xfId="0" applyNumberFormat="1" applyFont="1" applyFill="1" applyBorder="1" applyAlignment="1">
      <alignment horizontal="right" indent="1"/>
    </xf>
    <xf numFmtId="9" fontId="5" fillId="0" borderId="22" xfId="2" applyFont="1" applyFill="1" applyBorder="1" applyAlignment="1">
      <alignment horizontal="right" indent="1"/>
    </xf>
    <xf numFmtId="2" fontId="5" fillId="0" borderId="23" xfId="2" applyNumberFormat="1" applyFont="1" applyFill="1" applyBorder="1" applyAlignment="1">
      <alignment horizontal="right" indent="1"/>
    </xf>
    <xf numFmtId="2" fontId="5" fillId="0" borderId="12" xfId="0" applyNumberFormat="1" applyFont="1" applyFill="1" applyBorder="1" applyAlignment="1">
      <alignment horizontal="left"/>
    </xf>
    <xf numFmtId="4" fontId="5" fillId="0" borderId="11" xfId="0" applyNumberFormat="1" applyFont="1" applyFill="1" applyBorder="1" applyAlignment="1">
      <alignment horizontal="right" indent="1"/>
    </xf>
    <xf numFmtId="0" fontId="5" fillId="0" borderId="24" xfId="0" applyFont="1" applyBorder="1" applyAlignment="1">
      <alignment horizontal="left"/>
    </xf>
    <xf numFmtId="4" fontId="5" fillId="0" borderId="24" xfId="0" applyNumberFormat="1" applyFont="1" applyFill="1" applyBorder="1" applyAlignment="1">
      <alignment horizontal="right" indent="1"/>
    </xf>
    <xf numFmtId="2" fontId="5" fillId="0" borderId="15" xfId="0" applyNumberFormat="1" applyFont="1" applyFill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11" xfId="0" applyFont="1" applyBorder="1" applyAlignment="1">
      <alignment horizontal="center" wrapText="1"/>
    </xf>
    <xf numFmtId="0" fontId="5" fillId="0" borderId="11" xfId="0" applyFont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indent="1"/>
    </xf>
    <xf numFmtId="0" fontId="5" fillId="0" borderId="5" xfId="0" applyFont="1" applyBorder="1" applyAlignment="1">
      <alignment horizontal="center" vertical="center"/>
    </xf>
    <xf numFmtId="0" fontId="5" fillId="0" borderId="24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10" fontId="11" fillId="0" borderId="12" xfId="0" applyNumberFormat="1" applyFont="1" applyFill="1" applyBorder="1" applyAlignment="1">
      <alignment horizontal="left"/>
    </xf>
    <xf numFmtId="0" fontId="11" fillId="0" borderId="24" xfId="0" applyFont="1" applyBorder="1" applyAlignment="1">
      <alignment horizontal="left"/>
    </xf>
    <xf numFmtId="0" fontId="5" fillId="0" borderId="26" xfId="0" applyFont="1" applyFill="1" applyBorder="1" applyAlignment="1">
      <alignment horizontal="left"/>
    </xf>
    <xf numFmtId="0" fontId="5" fillId="0" borderId="27" xfId="0" applyFont="1" applyFill="1" applyBorder="1" applyAlignment="1">
      <alignment horizontal="left"/>
    </xf>
    <xf numFmtId="4" fontId="5" fillId="0" borderId="3" xfId="0" applyNumberFormat="1" applyFont="1" applyFill="1" applyBorder="1" applyAlignment="1">
      <alignment horizontal="right" indent="1"/>
    </xf>
    <xf numFmtId="2" fontId="5" fillId="0" borderId="3" xfId="2" applyNumberFormat="1" applyFont="1" applyFill="1" applyBorder="1" applyAlignment="1">
      <alignment horizontal="right" indent="1"/>
    </xf>
    <xf numFmtId="0" fontId="5" fillId="0" borderId="30" xfId="0" applyFont="1" applyBorder="1" applyAlignment="1">
      <alignment horizontal="left"/>
    </xf>
    <xf numFmtId="1" fontId="5" fillId="5" borderId="31" xfId="0" applyNumberFormat="1" applyFont="1" applyFill="1" applyBorder="1" applyAlignment="1">
      <alignment horizontal="center"/>
    </xf>
    <xf numFmtId="0" fontId="5" fillId="5" borderId="19" xfId="0" applyFont="1" applyFill="1" applyBorder="1" applyAlignment="1">
      <alignment horizontal="left"/>
    </xf>
    <xf numFmtId="0" fontId="5" fillId="5" borderId="16" xfId="0" applyFont="1" applyFill="1" applyBorder="1" applyAlignment="1">
      <alignment horizontal="right"/>
    </xf>
    <xf numFmtId="0" fontId="5" fillId="5" borderId="19" xfId="0" applyFont="1" applyFill="1" applyBorder="1" applyAlignment="1">
      <alignment horizontal="right"/>
    </xf>
    <xf numFmtId="0" fontId="5" fillId="5" borderId="16" xfId="0" applyFont="1" applyFill="1" applyBorder="1" applyAlignment="1">
      <alignment horizontal="left"/>
    </xf>
    <xf numFmtId="4" fontId="12" fillId="5" borderId="32" xfId="0" applyNumberFormat="1" applyFont="1" applyFill="1" applyBorder="1" applyAlignment="1">
      <alignment horizontal="right" indent="1"/>
    </xf>
    <xf numFmtId="4" fontId="5" fillId="5" borderId="19" xfId="0" applyNumberFormat="1" applyFont="1" applyFill="1" applyBorder="1" applyAlignment="1">
      <alignment horizontal="right" indent="1"/>
    </xf>
    <xf numFmtId="4" fontId="12" fillId="5" borderId="16" xfId="0" applyNumberFormat="1" applyFont="1" applyFill="1" applyBorder="1" applyAlignment="1">
      <alignment horizontal="right" indent="1"/>
    </xf>
    <xf numFmtId="0" fontId="5" fillId="5" borderId="20" xfId="0" applyFont="1" applyFill="1" applyBorder="1" applyAlignment="1">
      <alignment horizontal="left"/>
    </xf>
    <xf numFmtId="0" fontId="1" fillId="0" borderId="0" xfId="0" applyFont="1" applyAlignment="1" applyProtection="1">
      <alignment wrapText="1"/>
      <protection locked="0"/>
    </xf>
    <xf numFmtId="2" fontId="8" fillId="0" borderId="1" xfId="0" applyNumberFormat="1" applyFont="1" applyFill="1" applyBorder="1" applyAlignment="1">
      <alignment horizontal="center" vertical="center" shrinkToFit="1"/>
    </xf>
    <xf numFmtId="2" fontId="8" fillId="0" borderId="3" xfId="0" applyNumberFormat="1" applyFont="1" applyFill="1" applyBorder="1" applyAlignment="1">
      <alignment horizontal="center" vertical="center" shrinkToFit="1"/>
    </xf>
    <xf numFmtId="9" fontId="8" fillId="0" borderId="1" xfId="0" applyNumberFormat="1" applyFont="1" applyFill="1" applyBorder="1" applyAlignment="1">
      <alignment horizontal="center" vertical="center" shrinkToFit="1"/>
    </xf>
    <xf numFmtId="9" fontId="8" fillId="0" borderId="3" xfId="0" applyNumberFormat="1" applyFont="1" applyFill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shrinkToFit="1"/>
    </xf>
    <xf numFmtId="1" fontId="8" fillId="0" borderId="3" xfId="0" applyNumberFormat="1" applyFont="1" applyFill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18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5" fillId="5" borderId="33" xfId="0" applyFont="1" applyFill="1" applyBorder="1" applyAlignment="1">
      <alignment horizontal="left"/>
    </xf>
    <xf numFmtId="0" fontId="5" fillId="5" borderId="20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12" xfId="0" applyFont="1" applyFill="1" applyBorder="1" applyAlignment="1">
      <alignment horizontal="left"/>
    </xf>
    <xf numFmtId="0" fontId="5" fillId="0" borderId="28" xfId="0" applyFont="1" applyFill="1" applyBorder="1" applyAlignment="1"/>
    <xf numFmtId="0" fontId="5" fillId="0" borderId="29" xfId="0" applyFont="1" applyFill="1" applyBorder="1" applyAlignment="1"/>
    <xf numFmtId="0" fontId="2" fillId="0" borderId="4" xfId="0" applyFont="1" applyBorder="1" applyAlignment="1" applyProtection="1">
      <alignment horizontal="center"/>
      <protection locked="0"/>
    </xf>
    <xf numFmtId="0" fontId="5" fillId="0" borderId="6" xfId="0" applyFont="1" applyFill="1" applyBorder="1" applyAlignment="1"/>
    <xf numFmtId="0" fontId="5" fillId="0" borderId="7" xfId="0" applyFont="1" applyFill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0" fontId="5" fillId="0" borderId="6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1" fontId="5" fillId="0" borderId="25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3" fillId="5" borderId="17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0" fillId="0" borderId="0" xfId="0" applyFill="1" applyProtection="1">
      <protection locked="0"/>
    </xf>
  </cellXfs>
  <cellStyles count="3">
    <cellStyle name="Normalny" xfId="0" builtinId="0"/>
    <cellStyle name="Normalny 2" xfId="1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zoomScaleNormal="100" zoomScaleSheetLayoutView="100" workbookViewId="0">
      <selection activeCell="F6" sqref="F6"/>
    </sheetView>
  </sheetViews>
  <sheetFormatPr defaultRowHeight="15" x14ac:dyDescent="0.25"/>
  <cols>
    <col min="2" max="2" width="38.85546875" customWidth="1"/>
    <col min="3" max="3" width="12.5703125" customWidth="1"/>
    <col min="4" max="4" width="14.7109375" customWidth="1"/>
    <col min="5" max="5" width="15.7109375" customWidth="1"/>
    <col min="6" max="6" width="19.42578125" customWidth="1"/>
    <col min="8" max="8" width="14.42578125" customWidth="1"/>
    <col min="9" max="9" width="21.85546875" customWidth="1"/>
    <col min="10" max="10" width="34.28515625" customWidth="1"/>
  </cols>
  <sheetData>
    <row r="1" spans="1:10" x14ac:dyDescent="0.25">
      <c r="A1" s="1"/>
      <c r="B1" s="111" t="s">
        <v>140</v>
      </c>
      <c r="C1" s="1"/>
      <c r="D1" s="1"/>
      <c r="E1" s="1"/>
      <c r="F1" s="1"/>
      <c r="G1" s="1"/>
      <c r="H1" s="86" t="s">
        <v>0</v>
      </c>
      <c r="I1" s="86"/>
      <c r="J1" s="86"/>
    </row>
    <row r="2" spans="1:10" ht="15.75" thickBot="1" x14ac:dyDescent="0.3">
      <c r="A2" s="1"/>
      <c r="B2" s="1"/>
      <c r="C2" s="1"/>
      <c r="D2" s="1"/>
      <c r="E2" s="1"/>
      <c r="F2" s="1"/>
      <c r="G2" s="62"/>
      <c r="H2" s="62"/>
      <c r="I2" s="62"/>
    </row>
    <row r="3" spans="1:10" ht="14.45" customHeight="1" x14ac:dyDescent="0.25">
      <c r="A3" s="1"/>
      <c r="B3" s="19"/>
      <c r="C3" s="20"/>
      <c r="D3" s="1"/>
      <c r="E3" s="1"/>
      <c r="F3" s="1"/>
      <c r="G3" s="62"/>
      <c r="H3" s="62"/>
      <c r="I3" s="62"/>
    </row>
    <row r="4" spans="1:10" x14ac:dyDescent="0.25">
      <c r="A4" s="1"/>
      <c r="B4" s="2"/>
      <c r="C4" s="3"/>
      <c r="D4" s="1"/>
      <c r="E4" s="1"/>
      <c r="F4" s="1"/>
      <c r="G4" s="62"/>
      <c r="H4" s="62"/>
      <c r="I4" s="62"/>
    </row>
    <row r="5" spans="1:10" x14ac:dyDescent="0.25">
      <c r="A5" s="1"/>
      <c r="B5" s="2"/>
      <c r="C5" s="3"/>
      <c r="D5" s="1"/>
      <c r="E5" s="1"/>
      <c r="F5" s="1"/>
      <c r="G5" s="62"/>
      <c r="H5" s="62"/>
      <c r="I5" s="62"/>
    </row>
    <row r="6" spans="1:10" ht="39" customHeight="1" thickBot="1" x14ac:dyDescent="0.3">
      <c r="A6" s="1"/>
      <c r="B6" s="87" t="s">
        <v>1</v>
      </c>
      <c r="C6" s="88"/>
      <c r="D6" s="1"/>
      <c r="E6" s="1"/>
      <c r="F6" s="1"/>
      <c r="G6" s="62"/>
      <c r="H6" s="62"/>
      <c r="I6" s="62"/>
    </row>
    <row r="7" spans="1:10" ht="21" x14ac:dyDescent="0.35">
      <c r="A7" s="85" t="s">
        <v>75</v>
      </c>
      <c r="B7" s="85"/>
      <c r="C7" s="85"/>
      <c r="D7" s="85"/>
      <c r="E7" s="85"/>
      <c r="F7" s="85"/>
      <c r="G7" s="85"/>
      <c r="H7" s="85"/>
      <c r="I7" s="85"/>
      <c r="J7" s="85"/>
    </row>
    <row r="8" spans="1:10" ht="15.75" thickBot="1" x14ac:dyDescent="0.3">
      <c r="A8" s="1"/>
      <c r="B8" s="1"/>
      <c r="C8" s="1"/>
      <c r="D8" s="1"/>
      <c r="E8" s="1"/>
      <c r="F8" s="1"/>
      <c r="G8" s="1"/>
      <c r="H8" s="1"/>
      <c r="I8" s="1"/>
    </row>
    <row r="9" spans="1:10" x14ac:dyDescent="0.25">
      <c r="A9" s="81" t="s">
        <v>76</v>
      </c>
      <c r="B9" s="73" t="s">
        <v>77</v>
      </c>
      <c r="C9" s="4" t="s">
        <v>78</v>
      </c>
      <c r="D9" s="5" t="s">
        <v>2</v>
      </c>
      <c r="E9" s="4" t="s">
        <v>2</v>
      </c>
      <c r="F9" s="83" t="s">
        <v>79</v>
      </c>
      <c r="G9" s="78" t="s">
        <v>80</v>
      </c>
      <c r="H9" s="78" t="s">
        <v>81</v>
      </c>
      <c r="I9" s="78" t="s">
        <v>82</v>
      </c>
      <c r="J9" s="78" t="s">
        <v>4</v>
      </c>
    </row>
    <row r="10" spans="1:10" ht="15.75" thickBot="1" x14ac:dyDescent="0.3">
      <c r="A10" s="82"/>
      <c r="B10" s="74"/>
      <c r="C10" s="6" t="s">
        <v>83</v>
      </c>
      <c r="D10" s="7" t="s">
        <v>5</v>
      </c>
      <c r="E10" s="6" t="s">
        <v>6</v>
      </c>
      <c r="F10" s="80"/>
      <c r="G10" s="80"/>
      <c r="H10" s="84"/>
      <c r="I10" s="79"/>
      <c r="J10" s="80"/>
    </row>
    <row r="11" spans="1:10" ht="15.75" thickBot="1" x14ac:dyDescent="0.3">
      <c r="A11" s="8" t="s">
        <v>7</v>
      </c>
      <c r="B11" s="9" t="s">
        <v>8</v>
      </c>
      <c r="C11" s="9"/>
      <c r="D11" s="9"/>
      <c r="E11" s="9"/>
      <c r="F11" s="9"/>
      <c r="G11" s="9"/>
      <c r="H11" s="9"/>
      <c r="I11" s="9"/>
      <c r="J11" s="9"/>
    </row>
    <row r="12" spans="1:10" x14ac:dyDescent="0.25">
      <c r="A12" s="73" t="s">
        <v>9</v>
      </c>
      <c r="B12" s="69" t="s">
        <v>84</v>
      </c>
      <c r="C12" s="71">
        <v>15</v>
      </c>
      <c r="D12" s="63"/>
      <c r="E12" s="63">
        <f>D12*1.23</f>
        <v>0</v>
      </c>
      <c r="F12" s="63">
        <f>C12*D12</f>
        <v>0</v>
      </c>
      <c r="G12" s="65">
        <v>0.23</v>
      </c>
      <c r="H12" s="63">
        <f>F12*G12</f>
        <v>0</v>
      </c>
      <c r="I12" s="63">
        <f>F12+H12</f>
        <v>0</v>
      </c>
      <c r="J12" s="63"/>
    </row>
    <row r="13" spans="1:10" ht="15.75" thickBot="1" x14ac:dyDescent="0.3">
      <c r="A13" s="74"/>
      <c r="B13" s="70"/>
      <c r="C13" s="72"/>
      <c r="D13" s="64"/>
      <c r="E13" s="64"/>
      <c r="F13" s="64"/>
      <c r="G13" s="66"/>
      <c r="H13" s="64"/>
      <c r="I13" s="64"/>
      <c r="J13" s="64"/>
    </row>
    <row r="14" spans="1:10" x14ac:dyDescent="0.25">
      <c r="A14" s="73" t="s">
        <v>10</v>
      </c>
      <c r="B14" s="69" t="s">
        <v>85</v>
      </c>
      <c r="C14" s="71">
        <v>15</v>
      </c>
      <c r="D14" s="63"/>
      <c r="E14" s="63">
        <f>D14*1.23</f>
        <v>0</v>
      </c>
      <c r="F14" s="63">
        <f>C14*D14</f>
        <v>0</v>
      </c>
      <c r="G14" s="65">
        <v>0.23</v>
      </c>
      <c r="H14" s="63">
        <f>F14*G14</f>
        <v>0</v>
      </c>
      <c r="I14" s="63">
        <f>F14+H14</f>
        <v>0</v>
      </c>
      <c r="J14" s="63"/>
    </row>
    <row r="15" spans="1:10" ht="15.75" thickBot="1" x14ac:dyDescent="0.3">
      <c r="A15" s="74"/>
      <c r="B15" s="70"/>
      <c r="C15" s="72"/>
      <c r="D15" s="64"/>
      <c r="E15" s="64"/>
      <c r="F15" s="64"/>
      <c r="G15" s="66"/>
      <c r="H15" s="64"/>
      <c r="I15" s="64"/>
      <c r="J15" s="64"/>
    </row>
    <row r="16" spans="1:10" x14ac:dyDescent="0.25">
      <c r="A16" s="73" t="s">
        <v>11</v>
      </c>
      <c r="B16" s="69" t="s">
        <v>86</v>
      </c>
      <c r="C16" s="71">
        <v>4</v>
      </c>
      <c r="D16" s="63"/>
      <c r="E16" s="63">
        <f>D16*1.23</f>
        <v>0</v>
      </c>
      <c r="F16" s="63">
        <f>C16*D16</f>
        <v>0</v>
      </c>
      <c r="G16" s="65">
        <v>0.23</v>
      </c>
      <c r="H16" s="63">
        <f>F16*G16</f>
        <v>0</v>
      </c>
      <c r="I16" s="63">
        <f>F16+H16</f>
        <v>0</v>
      </c>
      <c r="J16" s="63"/>
    </row>
    <row r="17" spans="1:10" ht="15.75" thickBot="1" x14ac:dyDescent="0.3">
      <c r="A17" s="74"/>
      <c r="B17" s="70"/>
      <c r="C17" s="72"/>
      <c r="D17" s="64"/>
      <c r="E17" s="64"/>
      <c r="F17" s="64"/>
      <c r="G17" s="66"/>
      <c r="H17" s="64"/>
      <c r="I17" s="64"/>
      <c r="J17" s="64"/>
    </row>
    <row r="18" spans="1:10" x14ac:dyDescent="0.25">
      <c r="A18" s="73" t="s">
        <v>12</v>
      </c>
      <c r="B18" s="69" t="s">
        <v>87</v>
      </c>
      <c r="C18" s="71">
        <v>5</v>
      </c>
      <c r="D18" s="63"/>
      <c r="E18" s="63">
        <f>D18*1.23</f>
        <v>0</v>
      </c>
      <c r="F18" s="63">
        <f>C18*D18</f>
        <v>0</v>
      </c>
      <c r="G18" s="65">
        <v>0.23</v>
      </c>
      <c r="H18" s="63">
        <f>F18*G18</f>
        <v>0</v>
      </c>
      <c r="I18" s="63">
        <f>F18+H18</f>
        <v>0</v>
      </c>
      <c r="J18" s="63"/>
    </row>
    <row r="19" spans="1:10" ht="15.75" thickBot="1" x14ac:dyDescent="0.3">
      <c r="A19" s="74"/>
      <c r="B19" s="70"/>
      <c r="C19" s="72"/>
      <c r="D19" s="64"/>
      <c r="E19" s="64"/>
      <c r="F19" s="64"/>
      <c r="G19" s="66"/>
      <c r="H19" s="64"/>
      <c r="I19" s="64"/>
      <c r="J19" s="64"/>
    </row>
    <row r="20" spans="1:10" x14ac:dyDescent="0.25">
      <c r="A20" s="73" t="s">
        <v>13</v>
      </c>
      <c r="B20" s="69" t="s">
        <v>14</v>
      </c>
      <c r="C20" s="71">
        <v>40</v>
      </c>
      <c r="D20" s="63"/>
      <c r="E20" s="63">
        <f>D20*1.23</f>
        <v>0</v>
      </c>
      <c r="F20" s="63">
        <f>C20*D20</f>
        <v>0</v>
      </c>
      <c r="G20" s="65">
        <v>0.23</v>
      </c>
      <c r="H20" s="63">
        <f>F20*G20</f>
        <v>0</v>
      </c>
      <c r="I20" s="63">
        <f>F20+H20</f>
        <v>0</v>
      </c>
      <c r="J20" s="63"/>
    </row>
    <row r="21" spans="1:10" ht="15.75" thickBot="1" x14ac:dyDescent="0.3">
      <c r="A21" s="74"/>
      <c r="B21" s="70"/>
      <c r="C21" s="72"/>
      <c r="D21" s="64"/>
      <c r="E21" s="64"/>
      <c r="F21" s="64"/>
      <c r="G21" s="66"/>
      <c r="H21" s="64"/>
      <c r="I21" s="64"/>
      <c r="J21" s="64"/>
    </row>
    <row r="22" spans="1:10" x14ac:dyDescent="0.25">
      <c r="A22" s="73" t="s">
        <v>15</v>
      </c>
      <c r="B22" s="69" t="s">
        <v>88</v>
      </c>
      <c r="C22" s="71">
        <v>15</v>
      </c>
      <c r="D22" s="63"/>
      <c r="E22" s="63">
        <f>D22*1.23</f>
        <v>0</v>
      </c>
      <c r="F22" s="63">
        <f>C22*D22</f>
        <v>0</v>
      </c>
      <c r="G22" s="65">
        <v>0.23</v>
      </c>
      <c r="H22" s="63">
        <f>F22*G22</f>
        <v>0</v>
      </c>
      <c r="I22" s="63">
        <f>F22+H22</f>
        <v>0</v>
      </c>
      <c r="J22" s="63"/>
    </row>
    <row r="23" spans="1:10" ht="15.75" thickBot="1" x14ac:dyDescent="0.3">
      <c r="A23" s="74"/>
      <c r="B23" s="70"/>
      <c r="C23" s="72"/>
      <c r="D23" s="64"/>
      <c r="E23" s="64"/>
      <c r="F23" s="64"/>
      <c r="G23" s="66"/>
      <c r="H23" s="64"/>
      <c r="I23" s="64"/>
      <c r="J23" s="64"/>
    </row>
    <row r="24" spans="1:10" x14ac:dyDescent="0.25">
      <c r="A24" s="73" t="s">
        <v>16</v>
      </c>
      <c r="B24" s="69" t="s">
        <v>89</v>
      </c>
      <c r="C24" s="71">
        <v>3</v>
      </c>
      <c r="D24" s="63"/>
      <c r="E24" s="63">
        <f>D24*1.23</f>
        <v>0</v>
      </c>
      <c r="F24" s="63">
        <f>C24*D24</f>
        <v>0</v>
      </c>
      <c r="G24" s="65">
        <v>0.23</v>
      </c>
      <c r="H24" s="63">
        <f>F24*G24</f>
        <v>0</v>
      </c>
      <c r="I24" s="63">
        <f>F24+H24</f>
        <v>0</v>
      </c>
      <c r="J24" s="63"/>
    </row>
    <row r="25" spans="1:10" ht="15.75" thickBot="1" x14ac:dyDescent="0.3">
      <c r="A25" s="74"/>
      <c r="B25" s="70"/>
      <c r="C25" s="72"/>
      <c r="D25" s="64"/>
      <c r="E25" s="64"/>
      <c r="F25" s="64"/>
      <c r="G25" s="66"/>
      <c r="H25" s="64"/>
      <c r="I25" s="64"/>
      <c r="J25" s="64"/>
    </row>
    <row r="26" spans="1:10" x14ac:dyDescent="0.25">
      <c r="A26" s="73" t="s">
        <v>17</v>
      </c>
      <c r="B26" s="69" t="s">
        <v>90</v>
      </c>
      <c r="C26" s="71">
        <v>10</v>
      </c>
      <c r="D26" s="63"/>
      <c r="E26" s="63">
        <f>D26*1.23</f>
        <v>0</v>
      </c>
      <c r="F26" s="63">
        <f>C26*D26</f>
        <v>0</v>
      </c>
      <c r="G26" s="65">
        <v>0.23</v>
      </c>
      <c r="H26" s="63">
        <f>F26*G26</f>
        <v>0</v>
      </c>
      <c r="I26" s="63">
        <f>F26+H26</f>
        <v>0</v>
      </c>
      <c r="J26" s="63"/>
    </row>
    <row r="27" spans="1:10" ht="15.75" thickBot="1" x14ac:dyDescent="0.3">
      <c r="A27" s="74"/>
      <c r="B27" s="70"/>
      <c r="C27" s="72"/>
      <c r="D27" s="64"/>
      <c r="E27" s="64"/>
      <c r="F27" s="64"/>
      <c r="G27" s="66"/>
      <c r="H27" s="64"/>
      <c r="I27" s="64"/>
      <c r="J27" s="64"/>
    </row>
    <row r="28" spans="1:10" x14ac:dyDescent="0.25">
      <c r="A28" s="73" t="s">
        <v>18</v>
      </c>
      <c r="B28" s="69" t="s">
        <v>19</v>
      </c>
      <c r="C28" s="71">
        <v>5</v>
      </c>
      <c r="D28" s="63"/>
      <c r="E28" s="63">
        <f>D28*1.23</f>
        <v>0</v>
      </c>
      <c r="F28" s="63">
        <f>C28*D28</f>
        <v>0</v>
      </c>
      <c r="G28" s="65">
        <v>0.23</v>
      </c>
      <c r="H28" s="63">
        <f>F28*G28</f>
        <v>0</v>
      </c>
      <c r="I28" s="63">
        <f>F28+H28</f>
        <v>0</v>
      </c>
      <c r="J28" s="63"/>
    </row>
    <row r="29" spans="1:10" ht="15.75" thickBot="1" x14ac:dyDescent="0.3">
      <c r="A29" s="74"/>
      <c r="B29" s="70"/>
      <c r="C29" s="72"/>
      <c r="D29" s="64"/>
      <c r="E29" s="64"/>
      <c r="F29" s="64"/>
      <c r="G29" s="66"/>
      <c r="H29" s="64"/>
      <c r="I29" s="64"/>
      <c r="J29" s="64"/>
    </row>
    <row r="30" spans="1:10" x14ac:dyDescent="0.25">
      <c r="A30" s="73" t="s">
        <v>20</v>
      </c>
      <c r="B30" s="69" t="s">
        <v>21</v>
      </c>
      <c r="C30" s="71">
        <v>7</v>
      </c>
      <c r="D30" s="63"/>
      <c r="E30" s="63">
        <f>D30*1.23</f>
        <v>0</v>
      </c>
      <c r="F30" s="63">
        <f>C30*D30</f>
        <v>0</v>
      </c>
      <c r="G30" s="65">
        <v>0.23</v>
      </c>
      <c r="H30" s="63">
        <f>F30*G30</f>
        <v>0</v>
      </c>
      <c r="I30" s="63">
        <f>F30+H30</f>
        <v>0</v>
      </c>
      <c r="J30" s="63"/>
    </row>
    <row r="31" spans="1:10" ht="15.75" thickBot="1" x14ac:dyDescent="0.3">
      <c r="A31" s="74"/>
      <c r="B31" s="70"/>
      <c r="C31" s="72"/>
      <c r="D31" s="64"/>
      <c r="E31" s="64"/>
      <c r="F31" s="64"/>
      <c r="G31" s="66"/>
      <c r="H31" s="64"/>
      <c r="I31" s="64"/>
      <c r="J31" s="64"/>
    </row>
    <row r="32" spans="1:10" x14ac:dyDescent="0.25">
      <c r="A32" s="73" t="s">
        <v>22</v>
      </c>
      <c r="B32" s="69" t="s">
        <v>91</v>
      </c>
      <c r="C32" s="71">
        <v>10</v>
      </c>
      <c r="D32" s="63"/>
      <c r="E32" s="63">
        <f>D32*1.23</f>
        <v>0</v>
      </c>
      <c r="F32" s="63">
        <f>C32*D32</f>
        <v>0</v>
      </c>
      <c r="G32" s="65">
        <v>0.23</v>
      </c>
      <c r="H32" s="63">
        <f>F32*G32</f>
        <v>0</v>
      </c>
      <c r="I32" s="63">
        <f>F32+H32</f>
        <v>0</v>
      </c>
      <c r="J32" s="63"/>
    </row>
    <row r="33" spans="1:10" ht="15.75" thickBot="1" x14ac:dyDescent="0.3">
      <c r="A33" s="74"/>
      <c r="B33" s="70"/>
      <c r="C33" s="72"/>
      <c r="D33" s="64"/>
      <c r="E33" s="64"/>
      <c r="F33" s="64"/>
      <c r="G33" s="66"/>
      <c r="H33" s="64"/>
      <c r="I33" s="64"/>
      <c r="J33" s="64"/>
    </row>
    <row r="34" spans="1:10" x14ac:dyDescent="0.25">
      <c r="A34" s="73" t="s">
        <v>23</v>
      </c>
      <c r="B34" s="69" t="s">
        <v>24</v>
      </c>
      <c r="C34" s="71">
        <v>5</v>
      </c>
      <c r="D34" s="63"/>
      <c r="E34" s="63">
        <f>D34*1.23</f>
        <v>0</v>
      </c>
      <c r="F34" s="63">
        <f>C34*D34</f>
        <v>0</v>
      </c>
      <c r="G34" s="65">
        <v>0.23</v>
      </c>
      <c r="H34" s="63">
        <f>F34*G34</f>
        <v>0</v>
      </c>
      <c r="I34" s="63">
        <f>F34+H34</f>
        <v>0</v>
      </c>
      <c r="J34" s="63"/>
    </row>
    <row r="35" spans="1:10" ht="15.75" thickBot="1" x14ac:dyDescent="0.3">
      <c r="A35" s="74"/>
      <c r="B35" s="70"/>
      <c r="C35" s="72"/>
      <c r="D35" s="64"/>
      <c r="E35" s="64"/>
      <c r="F35" s="64"/>
      <c r="G35" s="66"/>
      <c r="H35" s="64"/>
      <c r="I35" s="64"/>
      <c r="J35" s="64"/>
    </row>
    <row r="36" spans="1:10" x14ac:dyDescent="0.25">
      <c r="A36" s="73" t="s">
        <v>25</v>
      </c>
      <c r="B36" s="69" t="s">
        <v>26</v>
      </c>
      <c r="C36" s="71">
        <v>60</v>
      </c>
      <c r="D36" s="63"/>
      <c r="E36" s="63">
        <f>D36*1.23</f>
        <v>0</v>
      </c>
      <c r="F36" s="63">
        <f>C36*D36</f>
        <v>0</v>
      </c>
      <c r="G36" s="65">
        <v>0.23</v>
      </c>
      <c r="H36" s="63">
        <f>F36*G36</f>
        <v>0</v>
      </c>
      <c r="I36" s="63">
        <f>F36+H36</f>
        <v>0</v>
      </c>
      <c r="J36" s="63"/>
    </row>
    <row r="37" spans="1:10" ht="15.75" thickBot="1" x14ac:dyDescent="0.3">
      <c r="A37" s="74"/>
      <c r="B37" s="70"/>
      <c r="C37" s="72"/>
      <c r="D37" s="64"/>
      <c r="E37" s="64"/>
      <c r="F37" s="64"/>
      <c r="G37" s="66"/>
      <c r="H37" s="64"/>
      <c r="I37" s="64"/>
      <c r="J37" s="64"/>
    </row>
    <row r="38" spans="1:10" x14ac:dyDescent="0.25">
      <c r="A38" s="73" t="s">
        <v>27</v>
      </c>
      <c r="B38" s="69" t="s">
        <v>28</v>
      </c>
      <c r="C38" s="71">
        <v>20</v>
      </c>
      <c r="D38" s="63"/>
      <c r="E38" s="63">
        <f>D38*1.23</f>
        <v>0</v>
      </c>
      <c r="F38" s="63">
        <f>C38*D38</f>
        <v>0</v>
      </c>
      <c r="G38" s="65">
        <v>0.23</v>
      </c>
      <c r="H38" s="63">
        <f>F38*G38</f>
        <v>0</v>
      </c>
      <c r="I38" s="63">
        <f>F38+H38</f>
        <v>0</v>
      </c>
      <c r="J38" s="63"/>
    </row>
    <row r="39" spans="1:10" ht="15.75" thickBot="1" x14ac:dyDescent="0.3">
      <c r="A39" s="74"/>
      <c r="B39" s="70"/>
      <c r="C39" s="72"/>
      <c r="D39" s="64"/>
      <c r="E39" s="64"/>
      <c r="F39" s="64"/>
      <c r="G39" s="66"/>
      <c r="H39" s="64"/>
      <c r="I39" s="64"/>
      <c r="J39" s="64"/>
    </row>
    <row r="40" spans="1:10" x14ac:dyDescent="0.25">
      <c r="A40" s="73" t="s">
        <v>29</v>
      </c>
      <c r="B40" s="69" t="s">
        <v>30</v>
      </c>
      <c r="C40" s="71">
        <v>30</v>
      </c>
      <c r="D40" s="63"/>
      <c r="E40" s="63">
        <f>D40*1.23</f>
        <v>0</v>
      </c>
      <c r="F40" s="63">
        <f>C40*D40</f>
        <v>0</v>
      </c>
      <c r="G40" s="65">
        <v>0.23</v>
      </c>
      <c r="H40" s="63">
        <f>F40*G40</f>
        <v>0</v>
      </c>
      <c r="I40" s="63">
        <f>F40+H40</f>
        <v>0</v>
      </c>
      <c r="J40" s="63"/>
    </row>
    <row r="41" spans="1:10" ht="15.75" thickBot="1" x14ac:dyDescent="0.3">
      <c r="A41" s="74"/>
      <c r="B41" s="70"/>
      <c r="C41" s="72"/>
      <c r="D41" s="64"/>
      <c r="E41" s="64"/>
      <c r="F41" s="64"/>
      <c r="G41" s="66"/>
      <c r="H41" s="64"/>
      <c r="I41" s="64"/>
      <c r="J41" s="64"/>
    </row>
    <row r="42" spans="1:10" x14ac:dyDescent="0.25">
      <c r="A42" s="73" t="s">
        <v>31</v>
      </c>
      <c r="B42" s="69" t="s">
        <v>32</v>
      </c>
      <c r="C42" s="71">
        <v>20</v>
      </c>
      <c r="D42" s="63"/>
      <c r="E42" s="63">
        <f>D42*1.23</f>
        <v>0</v>
      </c>
      <c r="F42" s="63">
        <f>C42*D42</f>
        <v>0</v>
      </c>
      <c r="G42" s="65">
        <v>0.23</v>
      </c>
      <c r="H42" s="63">
        <f>F42*G42</f>
        <v>0</v>
      </c>
      <c r="I42" s="63">
        <f>F42+H42</f>
        <v>0</v>
      </c>
      <c r="J42" s="63"/>
    </row>
    <row r="43" spans="1:10" ht="15.75" thickBot="1" x14ac:dyDescent="0.3">
      <c r="A43" s="74"/>
      <c r="B43" s="70"/>
      <c r="C43" s="72"/>
      <c r="D43" s="64"/>
      <c r="E43" s="64"/>
      <c r="F43" s="64"/>
      <c r="G43" s="66"/>
      <c r="H43" s="64"/>
      <c r="I43" s="64"/>
      <c r="J43" s="64"/>
    </row>
    <row r="44" spans="1:10" x14ac:dyDescent="0.25">
      <c r="A44" s="73" t="s">
        <v>33</v>
      </c>
      <c r="B44" s="69" t="s">
        <v>34</v>
      </c>
      <c r="C44" s="71">
        <v>40</v>
      </c>
      <c r="D44" s="63"/>
      <c r="E44" s="63">
        <f>D44*1.23</f>
        <v>0</v>
      </c>
      <c r="F44" s="63">
        <f>C44*D44</f>
        <v>0</v>
      </c>
      <c r="G44" s="65">
        <v>0.23</v>
      </c>
      <c r="H44" s="63">
        <f>F44*G44</f>
        <v>0</v>
      </c>
      <c r="I44" s="63">
        <f>F44+H44</f>
        <v>0</v>
      </c>
      <c r="J44" s="63"/>
    </row>
    <row r="45" spans="1:10" ht="15.75" thickBot="1" x14ac:dyDescent="0.3">
      <c r="A45" s="74"/>
      <c r="B45" s="70"/>
      <c r="C45" s="72"/>
      <c r="D45" s="64"/>
      <c r="E45" s="64"/>
      <c r="F45" s="64"/>
      <c r="G45" s="66"/>
      <c r="H45" s="64"/>
      <c r="I45" s="64"/>
      <c r="J45" s="64"/>
    </row>
    <row r="46" spans="1:10" ht="15.75" thickBot="1" x14ac:dyDescent="0.3">
      <c r="A46" s="10" t="s">
        <v>35</v>
      </c>
      <c r="B46" s="10" t="s">
        <v>36</v>
      </c>
      <c r="C46" s="11"/>
      <c r="D46" s="12"/>
      <c r="E46" s="12"/>
      <c r="F46" s="12"/>
      <c r="G46" s="13"/>
      <c r="H46" s="12"/>
      <c r="I46" s="12"/>
      <c r="J46" s="12"/>
    </row>
    <row r="47" spans="1:10" x14ac:dyDescent="0.25">
      <c r="A47" s="73" t="s">
        <v>37</v>
      </c>
      <c r="B47" s="69" t="s">
        <v>92</v>
      </c>
      <c r="C47" s="71">
        <v>30</v>
      </c>
      <c r="D47" s="63"/>
      <c r="E47" s="63">
        <f>D47*1.23</f>
        <v>0</v>
      </c>
      <c r="F47" s="63">
        <f>C47*D47</f>
        <v>0</v>
      </c>
      <c r="G47" s="65">
        <v>0.23</v>
      </c>
      <c r="H47" s="63">
        <f>F47*G47</f>
        <v>0</v>
      </c>
      <c r="I47" s="63">
        <f>F47+H47</f>
        <v>0</v>
      </c>
      <c r="J47" s="63"/>
    </row>
    <row r="48" spans="1:10" ht="15.75" thickBot="1" x14ac:dyDescent="0.3">
      <c r="A48" s="74"/>
      <c r="B48" s="70"/>
      <c r="C48" s="72"/>
      <c r="D48" s="64"/>
      <c r="E48" s="64"/>
      <c r="F48" s="64"/>
      <c r="G48" s="66"/>
      <c r="H48" s="64"/>
      <c r="I48" s="64"/>
      <c r="J48" s="64"/>
    </row>
    <row r="49" spans="1:10" x14ac:dyDescent="0.25">
      <c r="A49" s="73" t="s">
        <v>38</v>
      </c>
      <c r="B49" s="69" t="s">
        <v>93</v>
      </c>
      <c r="C49" s="71">
        <v>40</v>
      </c>
      <c r="D49" s="63"/>
      <c r="E49" s="63">
        <f>D49*1.23</f>
        <v>0</v>
      </c>
      <c r="F49" s="63">
        <f>C49*D49</f>
        <v>0</v>
      </c>
      <c r="G49" s="65">
        <v>0.23</v>
      </c>
      <c r="H49" s="63">
        <f>F49*G49</f>
        <v>0</v>
      </c>
      <c r="I49" s="63">
        <f>F49+H49</f>
        <v>0</v>
      </c>
      <c r="J49" s="63"/>
    </row>
    <row r="50" spans="1:10" ht="15.75" thickBot="1" x14ac:dyDescent="0.3">
      <c r="A50" s="74"/>
      <c r="B50" s="70"/>
      <c r="C50" s="72"/>
      <c r="D50" s="64"/>
      <c r="E50" s="64"/>
      <c r="F50" s="64"/>
      <c r="G50" s="66"/>
      <c r="H50" s="64"/>
      <c r="I50" s="64"/>
      <c r="J50" s="64"/>
    </row>
    <row r="51" spans="1:10" x14ac:dyDescent="0.25">
      <c r="A51" s="73" t="s">
        <v>57</v>
      </c>
      <c r="B51" s="69" t="s">
        <v>39</v>
      </c>
      <c r="C51" s="71">
        <v>30</v>
      </c>
      <c r="D51" s="63"/>
      <c r="E51" s="63">
        <f>D51*1.23</f>
        <v>0</v>
      </c>
      <c r="F51" s="63">
        <f>C51*D51</f>
        <v>0</v>
      </c>
      <c r="G51" s="65">
        <v>0.23</v>
      </c>
      <c r="H51" s="63">
        <f>F51*G51</f>
        <v>0</v>
      </c>
      <c r="I51" s="63">
        <f>F51+H51</f>
        <v>0</v>
      </c>
      <c r="J51" s="63"/>
    </row>
    <row r="52" spans="1:10" ht="15.75" thickBot="1" x14ac:dyDescent="0.3">
      <c r="A52" s="74"/>
      <c r="B52" s="70"/>
      <c r="C52" s="72"/>
      <c r="D52" s="64"/>
      <c r="E52" s="64"/>
      <c r="F52" s="64"/>
      <c r="G52" s="66"/>
      <c r="H52" s="64"/>
      <c r="I52" s="64"/>
      <c r="J52" s="64"/>
    </row>
    <row r="53" spans="1:10" x14ac:dyDescent="0.25">
      <c r="A53" s="73" t="s">
        <v>40</v>
      </c>
      <c r="B53" s="69" t="s">
        <v>94</v>
      </c>
      <c r="C53" s="71">
        <v>10</v>
      </c>
      <c r="D53" s="63"/>
      <c r="E53" s="63">
        <f>D53*1.23</f>
        <v>0</v>
      </c>
      <c r="F53" s="63">
        <f>C53*D53</f>
        <v>0</v>
      </c>
      <c r="G53" s="65">
        <v>0.23</v>
      </c>
      <c r="H53" s="63">
        <f>F53*G53</f>
        <v>0</v>
      </c>
      <c r="I53" s="63">
        <f>F53+H53</f>
        <v>0</v>
      </c>
      <c r="J53" s="63"/>
    </row>
    <row r="54" spans="1:10" ht="15.75" thickBot="1" x14ac:dyDescent="0.3">
      <c r="A54" s="74"/>
      <c r="B54" s="70"/>
      <c r="C54" s="72"/>
      <c r="D54" s="64"/>
      <c r="E54" s="64"/>
      <c r="F54" s="64"/>
      <c r="G54" s="66"/>
      <c r="H54" s="64"/>
      <c r="I54" s="64"/>
      <c r="J54" s="64"/>
    </row>
    <row r="55" spans="1:10" x14ac:dyDescent="0.25">
      <c r="A55" s="73" t="s">
        <v>41</v>
      </c>
      <c r="B55" s="69" t="s">
        <v>95</v>
      </c>
      <c r="C55" s="71">
        <v>10</v>
      </c>
      <c r="D55" s="63"/>
      <c r="E55" s="63">
        <f>D55*1.23</f>
        <v>0</v>
      </c>
      <c r="F55" s="63">
        <f>C55*D55</f>
        <v>0</v>
      </c>
      <c r="G55" s="65">
        <v>0.23</v>
      </c>
      <c r="H55" s="63">
        <f>F55*G55</f>
        <v>0</v>
      </c>
      <c r="I55" s="63">
        <f>F55+H55</f>
        <v>0</v>
      </c>
      <c r="J55" s="63"/>
    </row>
    <row r="56" spans="1:10" ht="15.75" thickBot="1" x14ac:dyDescent="0.3">
      <c r="A56" s="74"/>
      <c r="B56" s="70"/>
      <c r="C56" s="72"/>
      <c r="D56" s="64"/>
      <c r="E56" s="64"/>
      <c r="F56" s="64"/>
      <c r="G56" s="66"/>
      <c r="H56" s="64"/>
      <c r="I56" s="64"/>
      <c r="J56" s="64"/>
    </row>
    <row r="57" spans="1:10" x14ac:dyDescent="0.25">
      <c r="A57" s="73" t="s">
        <v>58</v>
      </c>
      <c r="B57" s="69" t="s">
        <v>96</v>
      </c>
      <c r="C57" s="71">
        <v>5</v>
      </c>
      <c r="D57" s="63"/>
      <c r="E57" s="63">
        <f>D57*1.23</f>
        <v>0</v>
      </c>
      <c r="F57" s="63">
        <f>C57*D57</f>
        <v>0</v>
      </c>
      <c r="G57" s="65">
        <v>0.23</v>
      </c>
      <c r="H57" s="63">
        <f>F57*G57</f>
        <v>0</v>
      </c>
      <c r="I57" s="63">
        <f>F57+H57</f>
        <v>0</v>
      </c>
      <c r="J57" s="63"/>
    </row>
    <row r="58" spans="1:10" ht="15.75" thickBot="1" x14ac:dyDescent="0.3">
      <c r="A58" s="74"/>
      <c r="B58" s="70"/>
      <c r="C58" s="72"/>
      <c r="D58" s="64"/>
      <c r="E58" s="64"/>
      <c r="F58" s="64"/>
      <c r="G58" s="66"/>
      <c r="H58" s="64"/>
      <c r="I58" s="64"/>
      <c r="J58" s="64"/>
    </row>
    <row r="59" spans="1:10" x14ac:dyDescent="0.25">
      <c r="A59" s="73" t="s">
        <v>59</v>
      </c>
      <c r="B59" s="69" t="s">
        <v>42</v>
      </c>
      <c r="C59" s="71">
        <v>5</v>
      </c>
      <c r="D59" s="63"/>
      <c r="E59" s="63">
        <f>D59*1.23</f>
        <v>0</v>
      </c>
      <c r="F59" s="63">
        <f>C59*D59</f>
        <v>0</v>
      </c>
      <c r="G59" s="65">
        <v>0.23</v>
      </c>
      <c r="H59" s="63">
        <f>F59*G59</f>
        <v>0</v>
      </c>
      <c r="I59" s="63">
        <f>F59+H59</f>
        <v>0</v>
      </c>
      <c r="J59" s="63"/>
    </row>
    <row r="60" spans="1:10" ht="15.75" thickBot="1" x14ac:dyDescent="0.3">
      <c r="A60" s="74"/>
      <c r="B60" s="70"/>
      <c r="C60" s="72"/>
      <c r="D60" s="64"/>
      <c r="E60" s="64"/>
      <c r="F60" s="64"/>
      <c r="G60" s="66"/>
      <c r="H60" s="64"/>
      <c r="I60" s="64"/>
      <c r="J60" s="64"/>
    </row>
    <row r="61" spans="1:10" x14ac:dyDescent="0.25">
      <c r="A61" s="73" t="s">
        <v>60</v>
      </c>
      <c r="B61" s="69" t="s">
        <v>43</v>
      </c>
      <c r="C61" s="71">
        <v>10</v>
      </c>
      <c r="D61" s="63"/>
      <c r="E61" s="63">
        <f>D61*1.23</f>
        <v>0</v>
      </c>
      <c r="F61" s="63">
        <f>C61*D61</f>
        <v>0</v>
      </c>
      <c r="G61" s="65">
        <v>0.23</v>
      </c>
      <c r="H61" s="63">
        <f>F61*G61</f>
        <v>0</v>
      </c>
      <c r="I61" s="63">
        <f>F61+H61</f>
        <v>0</v>
      </c>
      <c r="J61" s="63"/>
    </row>
    <row r="62" spans="1:10" ht="15.75" thickBot="1" x14ac:dyDescent="0.3">
      <c r="A62" s="74"/>
      <c r="B62" s="70"/>
      <c r="C62" s="72"/>
      <c r="D62" s="64"/>
      <c r="E62" s="64"/>
      <c r="F62" s="64"/>
      <c r="G62" s="66"/>
      <c r="H62" s="64"/>
      <c r="I62" s="64"/>
      <c r="J62" s="64"/>
    </row>
    <row r="63" spans="1:10" x14ac:dyDescent="0.25">
      <c r="A63" s="73" t="s">
        <v>63</v>
      </c>
      <c r="B63" s="69" t="s">
        <v>44</v>
      </c>
      <c r="C63" s="71">
        <v>5</v>
      </c>
      <c r="D63" s="63"/>
      <c r="E63" s="63">
        <f>D63*1.23</f>
        <v>0</v>
      </c>
      <c r="F63" s="63">
        <f>C63*D63</f>
        <v>0</v>
      </c>
      <c r="G63" s="65">
        <v>0.23</v>
      </c>
      <c r="H63" s="63">
        <f>F63*G63</f>
        <v>0</v>
      </c>
      <c r="I63" s="63">
        <f>F63+H63</f>
        <v>0</v>
      </c>
      <c r="J63" s="63"/>
    </row>
    <row r="64" spans="1:10" ht="15.75" thickBot="1" x14ac:dyDescent="0.3">
      <c r="A64" s="74"/>
      <c r="B64" s="70"/>
      <c r="C64" s="72"/>
      <c r="D64" s="64"/>
      <c r="E64" s="64"/>
      <c r="F64" s="64"/>
      <c r="G64" s="66"/>
      <c r="H64" s="64"/>
      <c r="I64" s="64"/>
      <c r="J64" s="64"/>
    </row>
    <row r="65" spans="1:10" x14ac:dyDescent="0.25">
      <c r="A65" s="76" t="s">
        <v>64</v>
      </c>
      <c r="B65" s="69" t="s">
        <v>97</v>
      </c>
      <c r="C65" s="71">
        <v>10</v>
      </c>
      <c r="D65" s="63"/>
      <c r="E65" s="63">
        <f>D65*1.23</f>
        <v>0</v>
      </c>
      <c r="F65" s="63">
        <f>C65*D65</f>
        <v>0</v>
      </c>
      <c r="G65" s="65">
        <v>0.23</v>
      </c>
      <c r="H65" s="63">
        <f>F65*G65</f>
        <v>0</v>
      </c>
      <c r="I65" s="63">
        <f>F65+H65</f>
        <v>0</v>
      </c>
      <c r="J65" s="63"/>
    </row>
    <row r="66" spans="1:10" ht="15.75" thickBot="1" x14ac:dyDescent="0.3">
      <c r="A66" s="77"/>
      <c r="B66" s="70"/>
      <c r="C66" s="72"/>
      <c r="D66" s="64"/>
      <c r="E66" s="64"/>
      <c r="F66" s="64"/>
      <c r="G66" s="66"/>
      <c r="H66" s="64"/>
      <c r="I66" s="64"/>
      <c r="J66" s="64"/>
    </row>
    <row r="67" spans="1:10" x14ac:dyDescent="0.25">
      <c r="A67" s="73" t="s">
        <v>65</v>
      </c>
      <c r="B67" s="69" t="s">
        <v>98</v>
      </c>
      <c r="C67" s="71">
        <v>20</v>
      </c>
      <c r="D67" s="63"/>
      <c r="E67" s="63">
        <f>D67*1.23</f>
        <v>0</v>
      </c>
      <c r="F67" s="63">
        <f>C67*D67</f>
        <v>0</v>
      </c>
      <c r="G67" s="65">
        <v>0.23</v>
      </c>
      <c r="H67" s="63">
        <f>F67*G67</f>
        <v>0</v>
      </c>
      <c r="I67" s="63">
        <f>F67+H67</f>
        <v>0</v>
      </c>
      <c r="J67" s="63"/>
    </row>
    <row r="68" spans="1:10" ht="15.75" thickBot="1" x14ac:dyDescent="0.3">
      <c r="A68" s="74"/>
      <c r="B68" s="70"/>
      <c r="C68" s="72"/>
      <c r="D68" s="64"/>
      <c r="E68" s="64"/>
      <c r="F68" s="64"/>
      <c r="G68" s="66"/>
      <c r="H68" s="64"/>
      <c r="I68" s="64"/>
      <c r="J68" s="64"/>
    </row>
    <row r="69" spans="1:10" x14ac:dyDescent="0.25">
      <c r="A69" s="73" t="s">
        <v>66</v>
      </c>
      <c r="B69" s="69" t="s">
        <v>45</v>
      </c>
      <c r="C69" s="71">
        <v>0</v>
      </c>
      <c r="D69" s="63"/>
      <c r="E69" s="63">
        <f>D69*1.23</f>
        <v>0</v>
      </c>
      <c r="F69" s="63">
        <f>C69*D69</f>
        <v>0</v>
      </c>
      <c r="G69" s="65">
        <v>0.23</v>
      </c>
      <c r="H69" s="63">
        <f>F69*G69</f>
        <v>0</v>
      </c>
      <c r="I69" s="63">
        <f>F69+H69</f>
        <v>0</v>
      </c>
      <c r="J69" s="63"/>
    </row>
    <row r="70" spans="1:10" ht="15.75" thickBot="1" x14ac:dyDescent="0.3">
      <c r="A70" s="74"/>
      <c r="B70" s="70"/>
      <c r="C70" s="72"/>
      <c r="D70" s="64"/>
      <c r="E70" s="64"/>
      <c r="F70" s="64"/>
      <c r="G70" s="66"/>
      <c r="H70" s="64"/>
      <c r="I70" s="64"/>
      <c r="J70" s="64"/>
    </row>
    <row r="71" spans="1:10" x14ac:dyDescent="0.25">
      <c r="A71" s="73">
        <v>30</v>
      </c>
      <c r="B71" s="69" t="s">
        <v>46</v>
      </c>
      <c r="C71" s="71">
        <v>30</v>
      </c>
      <c r="D71" s="63"/>
      <c r="E71" s="63">
        <f>D71*1.23</f>
        <v>0</v>
      </c>
      <c r="F71" s="63">
        <f>C71*D71</f>
        <v>0</v>
      </c>
      <c r="G71" s="65">
        <v>0.23</v>
      </c>
      <c r="H71" s="63">
        <f>F71*G71</f>
        <v>0</v>
      </c>
      <c r="I71" s="63">
        <f>F71+H71</f>
        <v>0</v>
      </c>
      <c r="J71" s="63"/>
    </row>
    <row r="72" spans="1:10" ht="15.75" thickBot="1" x14ac:dyDescent="0.3">
      <c r="A72" s="74"/>
      <c r="B72" s="70"/>
      <c r="C72" s="72"/>
      <c r="D72" s="64"/>
      <c r="E72" s="64"/>
      <c r="F72" s="64"/>
      <c r="G72" s="66"/>
      <c r="H72" s="64"/>
      <c r="I72" s="64"/>
      <c r="J72" s="64"/>
    </row>
    <row r="73" spans="1:10" ht="15.75" thickBot="1" x14ac:dyDescent="0.3">
      <c r="A73" s="10" t="s">
        <v>47</v>
      </c>
      <c r="B73" s="10" t="s">
        <v>48</v>
      </c>
      <c r="C73" s="11"/>
      <c r="D73" s="12"/>
      <c r="E73" s="12"/>
      <c r="F73" s="12"/>
      <c r="G73" s="13"/>
      <c r="H73" s="12"/>
      <c r="I73" s="12"/>
      <c r="J73" s="12"/>
    </row>
    <row r="74" spans="1:10" x14ac:dyDescent="0.25">
      <c r="A74" s="73" t="s">
        <v>68</v>
      </c>
      <c r="B74" s="69" t="s">
        <v>49</v>
      </c>
      <c r="C74" s="71">
        <v>5</v>
      </c>
      <c r="D74" s="63"/>
      <c r="E74" s="63">
        <f>D74*1.23</f>
        <v>0</v>
      </c>
      <c r="F74" s="63">
        <f>C74*D74</f>
        <v>0</v>
      </c>
      <c r="G74" s="65">
        <v>0.23</v>
      </c>
      <c r="H74" s="63">
        <f>F74*G74</f>
        <v>0</v>
      </c>
      <c r="I74" s="63">
        <f>F74+H74</f>
        <v>0</v>
      </c>
      <c r="J74" s="63"/>
    </row>
    <row r="75" spans="1:10" ht="15.75" thickBot="1" x14ac:dyDescent="0.3">
      <c r="A75" s="74"/>
      <c r="B75" s="70"/>
      <c r="C75" s="72"/>
      <c r="D75" s="64"/>
      <c r="E75" s="64"/>
      <c r="F75" s="64"/>
      <c r="G75" s="66"/>
      <c r="H75" s="64"/>
      <c r="I75" s="64"/>
      <c r="J75" s="64"/>
    </row>
    <row r="76" spans="1:10" x14ac:dyDescent="0.25">
      <c r="A76" s="73" t="s">
        <v>69</v>
      </c>
      <c r="B76" s="69" t="s">
        <v>50</v>
      </c>
      <c r="C76" s="71">
        <v>15</v>
      </c>
      <c r="D76" s="63"/>
      <c r="E76" s="63">
        <f>D76*1.23</f>
        <v>0</v>
      </c>
      <c r="F76" s="63">
        <f>C76*D76</f>
        <v>0</v>
      </c>
      <c r="G76" s="65">
        <v>0.23</v>
      </c>
      <c r="H76" s="63">
        <f>F76*G76</f>
        <v>0</v>
      </c>
      <c r="I76" s="63">
        <f>F76+H76</f>
        <v>0</v>
      </c>
      <c r="J76" s="63"/>
    </row>
    <row r="77" spans="1:10" ht="15.75" thickBot="1" x14ac:dyDescent="0.3">
      <c r="A77" s="74"/>
      <c r="B77" s="70"/>
      <c r="C77" s="72"/>
      <c r="D77" s="64"/>
      <c r="E77" s="64"/>
      <c r="F77" s="64"/>
      <c r="G77" s="66"/>
      <c r="H77" s="64"/>
      <c r="I77" s="64"/>
      <c r="J77" s="64"/>
    </row>
    <row r="78" spans="1:10" x14ac:dyDescent="0.25">
      <c r="A78" s="73" t="s">
        <v>70</v>
      </c>
      <c r="B78" s="69" t="s">
        <v>99</v>
      </c>
      <c r="C78" s="71">
        <v>3</v>
      </c>
      <c r="D78" s="63"/>
      <c r="E78" s="63">
        <f>D78*1.23</f>
        <v>0</v>
      </c>
      <c r="F78" s="63">
        <f>C78*D78</f>
        <v>0</v>
      </c>
      <c r="G78" s="65">
        <v>0.23</v>
      </c>
      <c r="H78" s="63">
        <f>F78*G78</f>
        <v>0</v>
      </c>
      <c r="I78" s="63">
        <f>F78+H78</f>
        <v>0</v>
      </c>
      <c r="J78" s="63"/>
    </row>
    <row r="79" spans="1:10" ht="15.75" thickBot="1" x14ac:dyDescent="0.3">
      <c r="A79" s="74"/>
      <c r="B79" s="70"/>
      <c r="C79" s="72"/>
      <c r="D79" s="64"/>
      <c r="E79" s="64"/>
      <c r="F79" s="64"/>
      <c r="G79" s="66"/>
      <c r="H79" s="64"/>
      <c r="I79" s="64"/>
      <c r="J79" s="64"/>
    </row>
    <row r="80" spans="1:10" x14ac:dyDescent="0.25">
      <c r="A80" s="73" t="s">
        <v>71</v>
      </c>
      <c r="B80" s="69" t="s">
        <v>100</v>
      </c>
      <c r="C80" s="71">
        <v>1</v>
      </c>
      <c r="D80" s="63"/>
      <c r="E80" s="63">
        <f>D80*1.23</f>
        <v>0</v>
      </c>
      <c r="F80" s="63">
        <f>C80*D80</f>
        <v>0</v>
      </c>
      <c r="G80" s="65">
        <v>0.23</v>
      </c>
      <c r="H80" s="63">
        <f>F80*G80</f>
        <v>0</v>
      </c>
      <c r="I80" s="63">
        <f>F80+H80</f>
        <v>0</v>
      </c>
      <c r="J80" s="63"/>
    </row>
    <row r="81" spans="1:10" ht="15.75" thickBot="1" x14ac:dyDescent="0.3">
      <c r="A81" s="74"/>
      <c r="B81" s="70"/>
      <c r="C81" s="72"/>
      <c r="D81" s="64"/>
      <c r="E81" s="64"/>
      <c r="F81" s="64"/>
      <c r="G81" s="66"/>
      <c r="H81" s="64"/>
      <c r="I81" s="64"/>
      <c r="J81" s="64"/>
    </row>
    <row r="82" spans="1:10" x14ac:dyDescent="0.25">
      <c r="A82" s="73" t="s">
        <v>72</v>
      </c>
      <c r="B82" s="69" t="s">
        <v>101</v>
      </c>
      <c r="C82" s="71">
        <v>1</v>
      </c>
      <c r="D82" s="63"/>
      <c r="E82" s="63">
        <f>D82*1.23</f>
        <v>0</v>
      </c>
      <c r="F82" s="63">
        <f>C82*D82</f>
        <v>0</v>
      </c>
      <c r="G82" s="65">
        <v>0.23</v>
      </c>
      <c r="H82" s="63">
        <f>F82*G82</f>
        <v>0</v>
      </c>
      <c r="I82" s="63">
        <f>F82+H82</f>
        <v>0</v>
      </c>
      <c r="J82" s="63"/>
    </row>
    <row r="83" spans="1:10" ht="15.75" thickBot="1" x14ac:dyDescent="0.3">
      <c r="A83" s="74"/>
      <c r="B83" s="75"/>
      <c r="C83" s="72"/>
      <c r="D83" s="64"/>
      <c r="E83" s="64"/>
      <c r="F83" s="64"/>
      <c r="G83" s="66"/>
      <c r="H83" s="64"/>
      <c r="I83" s="64"/>
      <c r="J83" s="64"/>
    </row>
    <row r="84" spans="1:10" x14ac:dyDescent="0.25">
      <c r="A84" s="67" t="s">
        <v>73</v>
      </c>
      <c r="B84" s="69" t="s">
        <v>102</v>
      </c>
      <c r="C84" s="71">
        <v>1</v>
      </c>
      <c r="D84" s="63"/>
      <c r="E84" s="63">
        <f>D84*1.23</f>
        <v>0</v>
      </c>
      <c r="F84" s="63">
        <f>C84*D84</f>
        <v>0</v>
      </c>
      <c r="G84" s="65">
        <v>0.23</v>
      </c>
      <c r="H84" s="63">
        <f>F84*G84</f>
        <v>0</v>
      </c>
      <c r="I84" s="63">
        <f>F84+H84</f>
        <v>0</v>
      </c>
      <c r="J84" s="63"/>
    </row>
    <row r="85" spans="1:10" ht="15.75" thickBot="1" x14ac:dyDescent="0.3">
      <c r="A85" s="68"/>
      <c r="B85" s="70"/>
      <c r="C85" s="72"/>
      <c r="D85" s="64"/>
      <c r="E85" s="64"/>
      <c r="F85" s="64"/>
      <c r="G85" s="66"/>
      <c r="H85" s="64"/>
      <c r="I85" s="64"/>
      <c r="J85" s="64"/>
    </row>
    <row r="86" spans="1:10" ht="15.75" thickBot="1" x14ac:dyDescent="0.3">
      <c r="A86" s="14"/>
      <c r="B86" s="18" t="s">
        <v>103</v>
      </c>
      <c r="C86" s="15"/>
      <c r="D86" s="15"/>
      <c r="E86" s="15"/>
      <c r="F86" s="16">
        <f>SUM(F12:F84)</f>
        <v>0</v>
      </c>
      <c r="G86" s="15"/>
      <c r="H86" s="15"/>
      <c r="I86" s="16">
        <f>SUM(I12:I84)</f>
        <v>0</v>
      </c>
      <c r="J86" s="17"/>
    </row>
  </sheetData>
  <mergeCells count="370">
    <mergeCell ref="A7:J7"/>
    <mergeCell ref="H1:J1"/>
    <mergeCell ref="B6:C6"/>
    <mergeCell ref="I9:I10"/>
    <mergeCell ref="J9:J10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A9:A10"/>
    <mergeCell ref="B9:B10"/>
    <mergeCell ref="F9:F10"/>
    <mergeCell ref="G9:G10"/>
    <mergeCell ref="H9:H10"/>
    <mergeCell ref="F14:F15"/>
    <mergeCell ref="G14:G15"/>
    <mergeCell ref="H14:H15"/>
    <mergeCell ref="I14:I15"/>
    <mergeCell ref="J14:J15"/>
    <mergeCell ref="A14:A15"/>
    <mergeCell ref="B14:B15"/>
    <mergeCell ref="C14:C15"/>
    <mergeCell ref="D14:D15"/>
    <mergeCell ref="E14:E15"/>
    <mergeCell ref="F16:F17"/>
    <mergeCell ref="G16:G17"/>
    <mergeCell ref="H16:H17"/>
    <mergeCell ref="I16:I17"/>
    <mergeCell ref="J16:J17"/>
    <mergeCell ref="A16:A17"/>
    <mergeCell ref="B16:B17"/>
    <mergeCell ref="C16:C17"/>
    <mergeCell ref="D16:D17"/>
    <mergeCell ref="E16:E17"/>
    <mergeCell ref="F18:F19"/>
    <mergeCell ref="G18:G19"/>
    <mergeCell ref="H18:H19"/>
    <mergeCell ref="I18:I19"/>
    <mergeCell ref="J18:J19"/>
    <mergeCell ref="A18:A19"/>
    <mergeCell ref="B18:B19"/>
    <mergeCell ref="C18:C19"/>
    <mergeCell ref="D18:D19"/>
    <mergeCell ref="E18:E19"/>
    <mergeCell ref="F20:F21"/>
    <mergeCell ref="G20:G21"/>
    <mergeCell ref="H20:H21"/>
    <mergeCell ref="I20:I21"/>
    <mergeCell ref="J20:J21"/>
    <mergeCell ref="A20:A21"/>
    <mergeCell ref="B20:B21"/>
    <mergeCell ref="C20:C21"/>
    <mergeCell ref="D20:D21"/>
    <mergeCell ref="E20:E21"/>
    <mergeCell ref="F22:F23"/>
    <mergeCell ref="G22:G23"/>
    <mergeCell ref="H22:H23"/>
    <mergeCell ref="I22:I23"/>
    <mergeCell ref="J22:J23"/>
    <mergeCell ref="A22:A23"/>
    <mergeCell ref="B22:B23"/>
    <mergeCell ref="C22:C23"/>
    <mergeCell ref="D22:D23"/>
    <mergeCell ref="E22:E23"/>
    <mergeCell ref="F24:F25"/>
    <mergeCell ref="G24:G25"/>
    <mergeCell ref="H24:H25"/>
    <mergeCell ref="I24:I25"/>
    <mergeCell ref="J24:J25"/>
    <mergeCell ref="A24:A25"/>
    <mergeCell ref="B24:B25"/>
    <mergeCell ref="C24:C25"/>
    <mergeCell ref="D24:D25"/>
    <mergeCell ref="E24:E25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28:F29"/>
    <mergeCell ref="G28:G29"/>
    <mergeCell ref="H28:H29"/>
    <mergeCell ref="I28:I29"/>
    <mergeCell ref="J28:J29"/>
    <mergeCell ref="A28:A29"/>
    <mergeCell ref="B28:B29"/>
    <mergeCell ref="C28:C29"/>
    <mergeCell ref="D28:D29"/>
    <mergeCell ref="E28:E29"/>
    <mergeCell ref="F30:F31"/>
    <mergeCell ref="G30:G31"/>
    <mergeCell ref="H30:H31"/>
    <mergeCell ref="I30:I31"/>
    <mergeCell ref="J30:J31"/>
    <mergeCell ref="A30:A31"/>
    <mergeCell ref="B30:B31"/>
    <mergeCell ref="C30:C31"/>
    <mergeCell ref="D30:D31"/>
    <mergeCell ref="E30:E31"/>
    <mergeCell ref="F32:F33"/>
    <mergeCell ref="G32:G33"/>
    <mergeCell ref="H32:H33"/>
    <mergeCell ref="I32:I33"/>
    <mergeCell ref="J32:J33"/>
    <mergeCell ref="A32:A33"/>
    <mergeCell ref="B32:B33"/>
    <mergeCell ref="C32:C33"/>
    <mergeCell ref="D32:D33"/>
    <mergeCell ref="E32:E33"/>
    <mergeCell ref="F34:F35"/>
    <mergeCell ref="G34:G35"/>
    <mergeCell ref="H34:H35"/>
    <mergeCell ref="I34:I35"/>
    <mergeCell ref="J34:J35"/>
    <mergeCell ref="A34:A35"/>
    <mergeCell ref="B34:B35"/>
    <mergeCell ref="C34:C35"/>
    <mergeCell ref="D34:D35"/>
    <mergeCell ref="E34:E35"/>
    <mergeCell ref="F36:F37"/>
    <mergeCell ref="G36:G37"/>
    <mergeCell ref="H36:H37"/>
    <mergeCell ref="I36:I37"/>
    <mergeCell ref="J36:J37"/>
    <mergeCell ref="A36:A37"/>
    <mergeCell ref="B36:B37"/>
    <mergeCell ref="C36:C37"/>
    <mergeCell ref="D36:D37"/>
    <mergeCell ref="E36:E37"/>
    <mergeCell ref="F38:F39"/>
    <mergeCell ref="G38:G39"/>
    <mergeCell ref="H38:H39"/>
    <mergeCell ref="I38:I39"/>
    <mergeCell ref="J38:J39"/>
    <mergeCell ref="A38:A39"/>
    <mergeCell ref="B38:B39"/>
    <mergeCell ref="C38:C39"/>
    <mergeCell ref="D38:D39"/>
    <mergeCell ref="E38:E39"/>
    <mergeCell ref="F40:F41"/>
    <mergeCell ref="G40:G41"/>
    <mergeCell ref="H40:H41"/>
    <mergeCell ref="I40:I41"/>
    <mergeCell ref="J40:J41"/>
    <mergeCell ref="A40:A41"/>
    <mergeCell ref="B40:B41"/>
    <mergeCell ref="C40:C41"/>
    <mergeCell ref="D40:D41"/>
    <mergeCell ref="E40:E41"/>
    <mergeCell ref="F42:F43"/>
    <mergeCell ref="G42:G43"/>
    <mergeCell ref="H42:H43"/>
    <mergeCell ref="I42:I43"/>
    <mergeCell ref="J42:J43"/>
    <mergeCell ref="A42:A43"/>
    <mergeCell ref="B42:B43"/>
    <mergeCell ref="C42:C43"/>
    <mergeCell ref="D42:D43"/>
    <mergeCell ref="E42:E43"/>
    <mergeCell ref="F44:F45"/>
    <mergeCell ref="G44:G45"/>
    <mergeCell ref="H44:H45"/>
    <mergeCell ref="I44:I45"/>
    <mergeCell ref="J44:J45"/>
    <mergeCell ref="A44:A45"/>
    <mergeCell ref="B44:B45"/>
    <mergeCell ref="C44:C45"/>
    <mergeCell ref="D44:D45"/>
    <mergeCell ref="E44:E45"/>
    <mergeCell ref="F47:F48"/>
    <mergeCell ref="G47:G48"/>
    <mergeCell ref="H47:H48"/>
    <mergeCell ref="I47:I48"/>
    <mergeCell ref="J47:J48"/>
    <mergeCell ref="A47:A48"/>
    <mergeCell ref="B47:B48"/>
    <mergeCell ref="C47:C48"/>
    <mergeCell ref="D47:D48"/>
    <mergeCell ref="E47:E48"/>
    <mergeCell ref="F49:F50"/>
    <mergeCell ref="G49:G50"/>
    <mergeCell ref="H49:H50"/>
    <mergeCell ref="I49:I50"/>
    <mergeCell ref="J49:J50"/>
    <mergeCell ref="A49:A50"/>
    <mergeCell ref="B49:B50"/>
    <mergeCell ref="C49:C50"/>
    <mergeCell ref="D49:D50"/>
    <mergeCell ref="E49:E50"/>
    <mergeCell ref="F51:F52"/>
    <mergeCell ref="G51:G52"/>
    <mergeCell ref="H51:H52"/>
    <mergeCell ref="I51:I52"/>
    <mergeCell ref="J51:J52"/>
    <mergeCell ref="A51:A52"/>
    <mergeCell ref="B51:B52"/>
    <mergeCell ref="C51:C52"/>
    <mergeCell ref="D51:D52"/>
    <mergeCell ref="E51:E52"/>
    <mergeCell ref="F53:F54"/>
    <mergeCell ref="G53:G54"/>
    <mergeCell ref="H53:H54"/>
    <mergeCell ref="I53:I54"/>
    <mergeCell ref="J53:J54"/>
    <mergeCell ref="A53:A54"/>
    <mergeCell ref="B53:B54"/>
    <mergeCell ref="C53:C54"/>
    <mergeCell ref="D53:D54"/>
    <mergeCell ref="E53:E54"/>
    <mergeCell ref="F55:F56"/>
    <mergeCell ref="G55:G56"/>
    <mergeCell ref="H55:H56"/>
    <mergeCell ref="I55:I56"/>
    <mergeCell ref="J55:J56"/>
    <mergeCell ref="A55:A56"/>
    <mergeCell ref="B55:B56"/>
    <mergeCell ref="C55:C56"/>
    <mergeCell ref="D55:D56"/>
    <mergeCell ref="E55:E56"/>
    <mergeCell ref="F57:F58"/>
    <mergeCell ref="G57:G58"/>
    <mergeCell ref="H57:H58"/>
    <mergeCell ref="I57:I58"/>
    <mergeCell ref="J57:J58"/>
    <mergeCell ref="A57:A58"/>
    <mergeCell ref="B57:B58"/>
    <mergeCell ref="C57:C58"/>
    <mergeCell ref="D57:D58"/>
    <mergeCell ref="E57:E58"/>
    <mergeCell ref="F59:F60"/>
    <mergeCell ref="G59:G60"/>
    <mergeCell ref="H59:H60"/>
    <mergeCell ref="I59:I60"/>
    <mergeCell ref="J59:J60"/>
    <mergeCell ref="A59:A60"/>
    <mergeCell ref="B59:B60"/>
    <mergeCell ref="C59:C60"/>
    <mergeCell ref="D59:D60"/>
    <mergeCell ref="E59:E60"/>
    <mergeCell ref="F61:F62"/>
    <mergeCell ref="G61:G62"/>
    <mergeCell ref="H61:H62"/>
    <mergeCell ref="I61:I62"/>
    <mergeCell ref="J61:J62"/>
    <mergeCell ref="A61:A62"/>
    <mergeCell ref="B61:B62"/>
    <mergeCell ref="C61:C62"/>
    <mergeCell ref="D61:D62"/>
    <mergeCell ref="E61:E62"/>
    <mergeCell ref="F63:F64"/>
    <mergeCell ref="G63:G64"/>
    <mergeCell ref="H63:H64"/>
    <mergeCell ref="I63:I64"/>
    <mergeCell ref="J63:J64"/>
    <mergeCell ref="A63:A64"/>
    <mergeCell ref="B63:B64"/>
    <mergeCell ref="C63:C64"/>
    <mergeCell ref="D63:D64"/>
    <mergeCell ref="E63:E64"/>
    <mergeCell ref="F65:F66"/>
    <mergeCell ref="G65:G66"/>
    <mergeCell ref="H65:H66"/>
    <mergeCell ref="I65:I66"/>
    <mergeCell ref="J65:J66"/>
    <mergeCell ref="A65:A66"/>
    <mergeCell ref="B65:B66"/>
    <mergeCell ref="C65:C66"/>
    <mergeCell ref="D65:D66"/>
    <mergeCell ref="E65:E66"/>
    <mergeCell ref="F67:F68"/>
    <mergeCell ref="G67:G68"/>
    <mergeCell ref="H67:H68"/>
    <mergeCell ref="I67:I68"/>
    <mergeCell ref="J67:J68"/>
    <mergeCell ref="A67:A68"/>
    <mergeCell ref="B67:B68"/>
    <mergeCell ref="C67:C68"/>
    <mergeCell ref="D67:D68"/>
    <mergeCell ref="E67:E68"/>
    <mergeCell ref="F69:F70"/>
    <mergeCell ref="G69:G70"/>
    <mergeCell ref="H69:H70"/>
    <mergeCell ref="I69:I70"/>
    <mergeCell ref="J69:J70"/>
    <mergeCell ref="A69:A70"/>
    <mergeCell ref="B69:B70"/>
    <mergeCell ref="C69:C70"/>
    <mergeCell ref="D69:D70"/>
    <mergeCell ref="E69:E70"/>
    <mergeCell ref="F71:F72"/>
    <mergeCell ref="G71:G72"/>
    <mergeCell ref="H71:H72"/>
    <mergeCell ref="I71:I72"/>
    <mergeCell ref="J71:J72"/>
    <mergeCell ref="A71:A72"/>
    <mergeCell ref="B71:B72"/>
    <mergeCell ref="C71:C72"/>
    <mergeCell ref="D71:D72"/>
    <mergeCell ref="E71:E72"/>
    <mergeCell ref="F74:F75"/>
    <mergeCell ref="G74:G75"/>
    <mergeCell ref="H74:H75"/>
    <mergeCell ref="I74:I75"/>
    <mergeCell ref="J74:J75"/>
    <mergeCell ref="A74:A75"/>
    <mergeCell ref="B74:B75"/>
    <mergeCell ref="C74:C75"/>
    <mergeCell ref="D74:D75"/>
    <mergeCell ref="E74:E75"/>
    <mergeCell ref="F76:F77"/>
    <mergeCell ref="G76:G77"/>
    <mergeCell ref="H76:H77"/>
    <mergeCell ref="I76:I77"/>
    <mergeCell ref="J76:J77"/>
    <mergeCell ref="A76:A77"/>
    <mergeCell ref="B76:B77"/>
    <mergeCell ref="C76:C77"/>
    <mergeCell ref="D76:D77"/>
    <mergeCell ref="E76:E77"/>
    <mergeCell ref="F78:F79"/>
    <mergeCell ref="G78:G79"/>
    <mergeCell ref="H78:H79"/>
    <mergeCell ref="I78:I79"/>
    <mergeCell ref="J78:J79"/>
    <mergeCell ref="A78:A79"/>
    <mergeCell ref="B78:B79"/>
    <mergeCell ref="C78:C79"/>
    <mergeCell ref="D78:D79"/>
    <mergeCell ref="E78:E79"/>
    <mergeCell ref="F80:F81"/>
    <mergeCell ref="G80:G81"/>
    <mergeCell ref="H80:H81"/>
    <mergeCell ref="I80:I81"/>
    <mergeCell ref="J80:J81"/>
    <mergeCell ref="A80:A81"/>
    <mergeCell ref="B80:B81"/>
    <mergeCell ref="C80:C81"/>
    <mergeCell ref="D80:D81"/>
    <mergeCell ref="E80:E81"/>
    <mergeCell ref="F82:F83"/>
    <mergeCell ref="G82:G83"/>
    <mergeCell ref="H82:H83"/>
    <mergeCell ref="I82:I83"/>
    <mergeCell ref="J82:J83"/>
    <mergeCell ref="A82:A83"/>
    <mergeCell ref="B82:B83"/>
    <mergeCell ref="C82:C83"/>
    <mergeCell ref="D82:D83"/>
    <mergeCell ref="E82:E83"/>
    <mergeCell ref="F84:F85"/>
    <mergeCell ref="G84:G85"/>
    <mergeCell ref="H84:H85"/>
    <mergeCell ref="I84:I85"/>
    <mergeCell ref="J84:J85"/>
    <mergeCell ref="A84:A85"/>
    <mergeCell ref="B84:B85"/>
    <mergeCell ref="C84:C85"/>
    <mergeCell ref="D84:D85"/>
    <mergeCell ref="E84:E85"/>
  </mergeCells>
  <pageMargins left="0.7" right="0.7" top="0.75" bottom="0.75" header="0.3" footer="0.3"/>
  <pageSetup paperSize="9" scale="82" fitToHeight="0" orientation="landscape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zoomScaleNormal="100" workbookViewId="0">
      <selection activeCell="E3" sqref="E3"/>
    </sheetView>
  </sheetViews>
  <sheetFormatPr defaultRowHeight="15" x14ac:dyDescent="0.25"/>
  <cols>
    <col min="1" max="1" width="6.7109375" customWidth="1"/>
    <col min="2" max="2" width="17" customWidth="1"/>
    <col min="3" max="3" width="40.28515625" customWidth="1"/>
    <col min="4" max="4" width="14.5703125" customWidth="1"/>
    <col min="5" max="5" width="13.42578125" customWidth="1"/>
    <col min="6" max="6" width="18" customWidth="1"/>
    <col min="7" max="7" width="22.7109375" customWidth="1"/>
    <col min="8" max="8" width="13.85546875" customWidth="1"/>
    <col min="9" max="9" width="22" customWidth="1"/>
    <col min="10" max="10" width="0" hidden="1" customWidth="1"/>
    <col min="11" max="11" width="25.28515625" customWidth="1"/>
    <col min="12" max="12" width="45" customWidth="1"/>
  </cols>
  <sheetData>
    <row r="1" spans="1:12" x14ac:dyDescent="0.25">
      <c r="A1" s="1"/>
      <c r="B1" s="111" t="s">
        <v>140</v>
      </c>
      <c r="C1" s="111"/>
      <c r="D1" s="1"/>
      <c r="E1" s="1"/>
      <c r="F1" s="1"/>
      <c r="G1" s="1"/>
      <c r="H1" s="86" t="s">
        <v>0</v>
      </c>
      <c r="I1" s="86"/>
      <c r="J1" s="86"/>
      <c r="K1" s="86"/>
      <c r="L1" s="86"/>
    </row>
    <row r="2" spans="1:12" ht="15.75" thickBot="1" x14ac:dyDescent="0.3">
      <c r="A2" s="1"/>
      <c r="B2" s="1"/>
      <c r="C2" s="1"/>
      <c r="D2" s="1"/>
      <c r="E2" s="1"/>
      <c r="F2" s="1"/>
      <c r="G2" s="62"/>
      <c r="H2" s="62"/>
      <c r="I2" s="62"/>
      <c r="J2" s="62"/>
    </row>
    <row r="3" spans="1:12" ht="14.45" customHeight="1" x14ac:dyDescent="0.25">
      <c r="A3" s="1"/>
      <c r="B3" s="19"/>
      <c r="C3" s="20"/>
      <c r="D3" s="1"/>
      <c r="E3" s="1"/>
      <c r="F3" s="1"/>
      <c r="G3" s="62"/>
      <c r="H3" s="62"/>
      <c r="I3" s="62"/>
      <c r="J3" s="62"/>
    </row>
    <row r="4" spans="1:12" x14ac:dyDescent="0.25">
      <c r="A4" s="1"/>
      <c r="B4" s="2"/>
      <c r="C4" s="3"/>
      <c r="D4" s="1"/>
      <c r="E4" s="1"/>
      <c r="F4" s="1"/>
      <c r="G4" s="62"/>
      <c r="H4" s="62"/>
      <c r="I4" s="62"/>
      <c r="J4" s="62"/>
    </row>
    <row r="5" spans="1:12" x14ac:dyDescent="0.25">
      <c r="A5" s="1"/>
      <c r="B5" s="2"/>
      <c r="C5" s="3"/>
      <c r="D5" s="1"/>
      <c r="E5" s="1"/>
      <c r="F5" s="1"/>
      <c r="G5" s="62"/>
      <c r="H5" s="62"/>
      <c r="I5" s="62"/>
      <c r="J5" s="62"/>
    </row>
    <row r="6" spans="1:12" ht="36.75" customHeight="1" thickBot="1" x14ac:dyDescent="0.3">
      <c r="A6" s="1"/>
      <c r="B6" s="87" t="s">
        <v>1</v>
      </c>
      <c r="C6" s="88"/>
      <c r="D6" s="1"/>
      <c r="E6" s="1"/>
      <c r="F6" s="1"/>
      <c r="G6" s="62"/>
      <c r="H6" s="62"/>
      <c r="I6" s="62"/>
      <c r="J6" s="62"/>
    </row>
    <row r="7" spans="1:12" ht="21.75" thickBot="1" x14ac:dyDescent="0.4">
      <c r="A7" s="95" t="s">
        <v>74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</row>
    <row r="8" spans="1:12" ht="34.5" thickBot="1" x14ac:dyDescent="0.3">
      <c r="A8" s="21" t="s">
        <v>104</v>
      </c>
      <c r="B8" s="109" t="s">
        <v>105</v>
      </c>
      <c r="C8" s="110"/>
      <c r="D8" s="22" t="s">
        <v>106</v>
      </c>
      <c r="E8" s="23" t="s">
        <v>107</v>
      </c>
      <c r="F8" s="22" t="s">
        <v>108</v>
      </c>
      <c r="G8" s="23" t="s">
        <v>109</v>
      </c>
      <c r="H8" s="23" t="s">
        <v>110</v>
      </c>
      <c r="I8" s="24" t="s">
        <v>81</v>
      </c>
      <c r="J8" s="24" t="s">
        <v>3</v>
      </c>
      <c r="K8" s="23" t="s">
        <v>111</v>
      </c>
      <c r="L8" s="23" t="s">
        <v>4</v>
      </c>
    </row>
    <row r="9" spans="1:12" x14ac:dyDescent="0.25">
      <c r="A9" s="25" t="s">
        <v>9</v>
      </c>
      <c r="B9" s="102" t="s">
        <v>112</v>
      </c>
      <c r="C9" s="103"/>
      <c r="D9" s="26">
        <v>20</v>
      </c>
      <c r="E9" s="27"/>
      <c r="F9" s="28">
        <f xml:space="preserve"> E9*1.23</f>
        <v>0</v>
      </c>
      <c r="G9" s="29">
        <f>D9*E9</f>
        <v>0</v>
      </c>
      <c r="H9" s="30">
        <v>0.23</v>
      </c>
      <c r="I9" s="31">
        <f>G9*H9</f>
        <v>0</v>
      </c>
      <c r="J9" s="32"/>
      <c r="K9" s="33">
        <f t="shared" ref="K9:K42" si="0">G9+I9</f>
        <v>0</v>
      </c>
      <c r="L9" s="34"/>
    </row>
    <row r="10" spans="1:12" x14ac:dyDescent="0.25">
      <c r="A10" s="25" t="s">
        <v>10</v>
      </c>
      <c r="B10" s="102" t="s">
        <v>113</v>
      </c>
      <c r="C10" s="103"/>
      <c r="D10" s="26">
        <v>14</v>
      </c>
      <c r="E10" s="27"/>
      <c r="F10" s="28">
        <f t="shared" ref="F10:F42" si="1" xml:space="preserve"> E10*1.23</f>
        <v>0</v>
      </c>
      <c r="G10" s="35">
        <f t="shared" ref="G10:G42" si="2">D10*E10</f>
        <v>0</v>
      </c>
      <c r="H10" s="30">
        <v>0.23</v>
      </c>
      <c r="I10" s="31">
        <f t="shared" ref="I10:I42" si="3">G10*H10</f>
        <v>0</v>
      </c>
      <c r="J10" s="36"/>
      <c r="K10" s="33">
        <f t="shared" si="0"/>
        <v>0</v>
      </c>
      <c r="L10" s="37"/>
    </row>
    <row r="11" spans="1:12" x14ac:dyDescent="0.25">
      <c r="A11" s="25" t="s">
        <v>11</v>
      </c>
      <c r="B11" s="102" t="s">
        <v>114</v>
      </c>
      <c r="C11" s="103"/>
      <c r="D11" s="26">
        <v>12</v>
      </c>
      <c r="E11" s="27"/>
      <c r="F11" s="28">
        <f t="shared" si="1"/>
        <v>0</v>
      </c>
      <c r="G11" s="35">
        <f t="shared" si="2"/>
        <v>0</v>
      </c>
      <c r="H11" s="30">
        <v>0.23</v>
      </c>
      <c r="I11" s="31">
        <f t="shared" si="3"/>
        <v>0</v>
      </c>
      <c r="J11" s="36"/>
      <c r="K11" s="33">
        <f t="shared" si="0"/>
        <v>0</v>
      </c>
      <c r="L11" s="37"/>
    </row>
    <row r="12" spans="1:12" x14ac:dyDescent="0.25">
      <c r="A12" s="25" t="s">
        <v>12</v>
      </c>
      <c r="B12" s="102" t="s">
        <v>51</v>
      </c>
      <c r="C12" s="103"/>
      <c r="D12" s="26">
        <v>27</v>
      </c>
      <c r="E12" s="27"/>
      <c r="F12" s="28">
        <f t="shared" si="1"/>
        <v>0</v>
      </c>
      <c r="G12" s="35">
        <f t="shared" si="2"/>
        <v>0</v>
      </c>
      <c r="H12" s="30">
        <v>0.23</v>
      </c>
      <c r="I12" s="31">
        <f t="shared" si="3"/>
        <v>0</v>
      </c>
      <c r="J12" s="32"/>
      <c r="K12" s="33">
        <f t="shared" si="0"/>
        <v>0</v>
      </c>
      <c r="L12" s="34"/>
    </row>
    <row r="13" spans="1:12" x14ac:dyDescent="0.25">
      <c r="A13" s="25" t="s">
        <v>13</v>
      </c>
      <c r="B13" s="102" t="s">
        <v>115</v>
      </c>
      <c r="C13" s="103"/>
      <c r="D13" s="26">
        <v>20</v>
      </c>
      <c r="E13" s="27"/>
      <c r="F13" s="28">
        <f t="shared" si="1"/>
        <v>0</v>
      </c>
      <c r="G13" s="35">
        <f t="shared" si="2"/>
        <v>0</v>
      </c>
      <c r="H13" s="30">
        <v>0.23</v>
      </c>
      <c r="I13" s="31">
        <f t="shared" si="3"/>
        <v>0</v>
      </c>
      <c r="J13" s="32"/>
      <c r="K13" s="33">
        <f t="shared" si="0"/>
        <v>0</v>
      </c>
      <c r="L13" s="34"/>
    </row>
    <row r="14" spans="1:12" x14ac:dyDescent="0.25">
      <c r="A14" s="25" t="s">
        <v>15</v>
      </c>
      <c r="B14" s="104" t="s">
        <v>116</v>
      </c>
      <c r="C14" s="38" t="s">
        <v>54</v>
      </c>
      <c r="D14" s="26">
        <v>20</v>
      </c>
      <c r="E14" s="27"/>
      <c r="F14" s="28">
        <f t="shared" si="1"/>
        <v>0</v>
      </c>
      <c r="G14" s="35">
        <f t="shared" si="2"/>
        <v>0</v>
      </c>
      <c r="H14" s="30">
        <v>0.23</v>
      </c>
      <c r="I14" s="31">
        <f t="shared" si="3"/>
        <v>0</v>
      </c>
      <c r="J14" s="32"/>
      <c r="K14" s="33">
        <f t="shared" si="0"/>
        <v>0</v>
      </c>
      <c r="L14" s="34"/>
    </row>
    <row r="15" spans="1:12" x14ac:dyDescent="0.25">
      <c r="A15" s="25" t="s">
        <v>16</v>
      </c>
      <c r="B15" s="105"/>
      <c r="C15" s="38" t="s">
        <v>55</v>
      </c>
      <c r="D15" s="26">
        <v>22</v>
      </c>
      <c r="E15" s="27"/>
      <c r="F15" s="28">
        <f t="shared" si="1"/>
        <v>0</v>
      </c>
      <c r="G15" s="35">
        <f t="shared" si="2"/>
        <v>0</v>
      </c>
      <c r="H15" s="30">
        <v>0.23</v>
      </c>
      <c r="I15" s="31">
        <f t="shared" si="3"/>
        <v>0</v>
      </c>
      <c r="J15" s="32"/>
      <c r="K15" s="33">
        <f t="shared" si="0"/>
        <v>0</v>
      </c>
      <c r="L15" s="34"/>
    </row>
    <row r="16" spans="1:12" ht="25.5" x14ac:dyDescent="0.25">
      <c r="A16" s="25" t="s">
        <v>17</v>
      </c>
      <c r="B16" s="106"/>
      <c r="C16" s="39" t="s">
        <v>117</v>
      </c>
      <c r="D16" s="26">
        <v>25</v>
      </c>
      <c r="E16" s="27"/>
      <c r="F16" s="28">
        <f t="shared" si="1"/>
        <v>0</v>
      </c>
      <c r="G16" s="35">
        <f t="shared" si="2"/>
        <v>0</v>
      </c>
      <c r="H16" s="30">
        <v>0.23</v>
      </c>
      <c r="I16" s="31">
        <f t="shared" si="3"/>
        <v>0</v>
      </c>
      <c r="J16" s="32"/>
      <c r="K16" s="33">
        <f t="shared" si="0"/>
        <v>0</v>
      </c>
      <c r="L16" s="34"/>
    </row>
    <row r="17" spans="1:12" x14ac:dyDescent="0.25">
      <c r="A17" s="25" t="s">
        <v>18</v>
      </c>
      <c r="B17" s="107" t="s">
        <v>118</v>
      </c>
      <c r="C17" s="108"/>
      <c r="D17" s="26">
        <v>22</v>
      </c>
      <c r="E17" s="27"/>
      <c r="F17" s="28">
        <f t="shared" si="1"/>
        <v>0</v>
      </c>
      <c r="G17" s="35">
        <f t="shared" si="2"/>
        <v>0</v>
      </c>
      <c r="H17" s="30">
        <v>0.23</v>
      </c>
      <c r="I17" s="31">
        <f t="shared" si="3"/>
        <v>0</v>
      </c>
      <c r="J17" s="32"/>
      <c r="K17" s="33">
        <f t="shared" si="0"/>
        <v>0</v>
      </c>
      <c r="L17" s="34"/>
    </row>
    <row r="18" spans="1:12" x14ac:dyDescent="0.25">
      <c r="A18" s="25" t="s">
        <v>20</v>
      </c>
      <c r="B18" s="98" t="s">
        <v>52</v>
      </c>
      <c r="C18" s="99"/>
      <c r="D18" s="26">
        <v>6</v>
      </c>
      <c r="E18" s="40"/>
      <c r="F18" s="28">
        <f t="shared" si="1"/>
        <v>0</v>
      </c>
      <c r="G18" s="35">
        <f t="shared" si="2"/>
        <v>0</v>
      </c>
      <c r="H18" s="30">
        <v>0.23</v>
      </c>
      <c r="I18" s="31">
        <f t="shared" si="3"/>
        <v>0</v>
      </c>
      <c r="J18" s="32"/>
      <c r="K18" s="33">
        <f t="shared" si="0"/>
        <v>0</v>
      </c>
      <c r="L18" s="34"/>
    </row>
    <row r="19" spans="1:12" x14ac:dyDescent="0.25">
      <c r="A19" s="25" t="s">
        <v>22</v>
      </c>
      <c r="B19" s="98" t="s">
        <v>56</v>
      </c>
      <c r="C19" s="99"/>
      <c r="D19" s="26">
        <v>11</v>
      </c>
      <c r="E19" s="27"/>
      <c r="F19" s="28">
        <f t="shared" si="1"/>
        <v>0</v>
      </c>
      <c r="G19" s="35">
        <f t="shared" si="2"/>
        <v>0</v>
      </c>
      <c r="H19" s="30">
        <v>0.23</v>
      </c>
      <c r="I19" s="31">
        <f t="shared" si="3"/>
        <v>0</v>
      </c>
      <c r="J19" s="32"/>
      <c r="K19" s="33">
        <f t="shared" si="0"/>
        <v>0</v>
      </c>
      <c r="L19" s="34"/>
    </row>
    <row r="20" spans="1:12" x14ac:dyDescent="0.25">
      <c r="A20" s="25" t="s">
        <v>23</v>
      </c>
      <c r="B20" s="100" t="s">
        <v>119</v>
      </c>
      <c r="C20" s="101"/>
      <c r="D20" s="26">
        <v>1</v>
      </c>
      <c r="E20" s="27"/>
      <c r="F20" s="28">
        <f t="shared" si="1"/>
        <v>0</v>
      </c>
      <c r="G20" s="35">
        <f t="shared" si="2"/>
        <v>0</v>
      </c>
      <c r="H20" s="30">
        <v>0.23</v>
      </c>
      <c r="I20" s="31">
        <f t="shared" si="3"/>
        <v>0</v>
      </c>
      <c r="J20" s="32"/>
      <c r="K20" s="33">
        <f t="shared" si="0"/>
        <v>0</v>
      </c>
      <c r="L20" s="34"/>
    </row>
    <row r="21" spans="1:12" x14ac:dyDescent="0.25">
      <c r="A21" s="25" t="s">
        <v>25</v>
      </c>
      <c r="B21" s="96" t="s">
        <v>120</v>
      </c>
      <c r="C21" s="97"/>
      <c r="D21" s="41">
        <v>1</v>
      </c>
      <c r="E21" s="40"/>
      <c r="F21" s="28">
        <f t="shared" si="1"/>
        <v>0</v>
      </c>
      <c r="G21" s="35">
        <f t="shared" si="2"/>
        <v>0</v>
      </c>
      <c r="H21" s="30">
        <v>0.23</v>
      </c>
      <c r="I21" s="31">
        <f t="shared" si="3"/>
        <v>0</v>
      </c>
      <c r="J21" s="32"/>
      <c r="K21" s="33">
        <f t="shared" si="0"/>
        <v>0</v>
      </c>
      <c r="L21" s="42"/>
    </row>
    <row r="22" spans="1:12" x14ac:dyDescent="0.25">
      <c r="A22" s="25" t="s">
        <v>27</v>
      </c>
      <c r="B22" s="98" t="s">
        <v>121</v>
      </c>
      <c r="C22" s="99"/>
      <c r="D22" s="26">
        <v>55</v>
      </c>
      <c r="E22" s="40"/>
      <c r="F22" s="28">
        <f t="shared" si="1"/>
        <v>0</v>
      </c>
      <c r="G22" s="35">
        <f t="shared" si="2"/>
        <v>0</v>
      </c>
      <c r="H22" s="30">
        <v>0.23</v>
      </c>
      <c r="I22" s="31">
        <f t="shared" si="3"/>
        <v>0</v>
      </c>
      <c r="J22" s="32"/>
      <c r="K22" s="33">
        <f t="shared" si="0"/>
        <v>0</v>
      </c>
      <c r="L22" s="34"/>
    </row>
    <row r="23" spans="1:12" x14ac:dyDescent="0.25">
      <c r="A23" s="25" t="s">
        <v>29</v>
      </c>
      <c r="B23" s="98" t="s">
        <v>122</v>
      </c>
      <c r="C23" s="99"/>
      <c r="D23" s="26">
        <v>55</v>
      </c>
      <c r="E23" s="40"/>
      <c r="F23" s="28">
        <f t="shared" si="1"/>
        <v>0</v>
      </c>
      <c r="G23" s="35">
        <f t="shared" si="2"/>
        <v>0</v>
      </c>
      <c r="H23" s="30">
        <v>0.23</v>
      </c>
      <c r="I23" s="31">
        <f t="shared" si="3"/>
        <v>0</v>
      </c>
      <c r="J23" s="32"/>
      <c r="K23" s="33">
        <f t="shared" si="0"/>
        <v>0</v>
      </c>
      <c r="L23" s="34"/>
    </row>
    <row r="24" spans="1:12" x14ac:dyDescent="0.25">
      <c r="A24" s="25" t="s">
        <v>31</v>
      </c>
      <c r="B24" s="98" t="s">
        <v>53</v>
      </c>
      <c r="C24" s="99"/>
      <c r="D24" s="26">
        <v>23</v>
      </c>
      <c r="E24" s="40"/>
      <c r="F24" s="28">
        <f t="shared" si="1"/>
        <v>0</v>
      </c>
      <c r="G24" s="35">
        <f t="shared" si="2"/>
        <v>0</v>
      </c>
      <c r="H24" s="30">
        <v>0.23</v>
      </c>
      <c r="I24" s="31">
        <f t="shared" si="3"/>
        <v>0</v>
      </c>
      <c r="J24" s="32"/>
      <c r="K24" s="33">
        <f t="shared" si="0"/>
        <v>0</v>
      </c>
      <c r="L24" s="34"/>
    </row>
    <row r="25" spans="1:12" x14ac:dyDescent="0.25">
      <c r="A25" s="25" t="s">
        <v>33</v>
      </c>
      <c r="B25" s="98" t="s">
        <v>123</v>
      </c>
      <c r="C25" s="99"/>
      <c r="D25" s="26">
        <v>15</v>
      </c>
      <c r="E25" s="40"/>
      <c r="F25" s="28">
        <f t="shared" si="1"/>
        <v>0</v>
      </c>
      <c r="G25" s="35">
        <f t="shared" si="2"/>
        <v>0</v>
      </c>
      <c r="H25" s="30">
        <v>0.23</v>
      </c>
      <c r="I25" s="31">
        <f t="shared" si="3"/>
        <v>0</v>
      </c>
      <c r="J25" s="43"/>
      <c r="K25" s="33">
        <f t="shared" si="0"/>
        <v>0</v>
      </c>
      <c r="L25" s="34"/>
    </row>
    <row r="26" spans="1:12" x14ac:dyDescent="0.25">
      <c r="A26" s="25" t="s">
        <v>37</v>
      </c>
      <c r="B26" s="98" t="s">
        <v>124</v>
      </c>
      <c r="C26" s="99"/>
      <c r="D26" s="41">
        <v>1</v>
      </c>
      <c r="E26" s="40"/>
      <c r="F26" s="28">
        <f t="shared" si="1"/>
        <v>0</v>
      </c>
      <c r="G26" s="35">
        <f t="shared" si="2"/>
        <v>0</v>
      </c>
      <c r="H26" s="30">
        <v>0.23</v>
      </c>
      <c r="I26" s="31">
        <f t="shared" si="3"/>
        <v>0</v>
      </c>
      <c r="J26" s="32"/>
      <c r="K26" s="33">
        <f t="shared" si="0"/>
        <v>0</v>
      </c>
      <c r="L26" s="34"/>
    </row>
    <row r="27" spans="1:12" x14ac:dyDescent="0.25">
      <c r="A27" s="25" t="s">
        <v>38</v>
      </c>
      <c r="B27" s="96" t="s">
        <v>125</v>
      </c>
      <c r="C27" s="97"/>
      <c r="D27" s="41">
        <v>1</v>
      </c>
      <c r="E27" s="40"/>
      <c r="F27" s="28">
        <f t="shared" si="1"/>
        <v>0</v>
      </c>
      <c r="G27" s="35">
        <f t="shared" si="2"/>
        <v>0</v>
      </c>
      <c r="H27" s="30">
        <v>0.23</v>
      </c>
      <c r="I27" s="31">
        <f t="shared" si="3"/>
        <v>0</v>
      </c>
      <c r="J27" s="32"/>
      <c r="K27" s="33">
        <f t="shared" si="0"/>
        <v>0</v>
      </c>
      <c r="L27" s="42"/>
    </row>
    <row r="28" spans="1:12" x14ac:dyDescent="0.25">
      <c r="A28" s="25" t="s">
        <v>57</v>
      </c>
      <c r="B28" s="98" t="s">
        <v>126</v>
      </c>
      <c r="C28" s="99"/>
      <c r="D28" s="41">
        <v>5</v>
      </c>
      <c r="E28" s="40"/>
      <c r="F28" s="28">
        <f t="shared" si="1"/>
        <v>0</v>
      </c>
      <c r="G28" s="35">
        <f t="shared" si="2"/>
        <v>0</v>
      </c>
      <c r="H28" s="30">
        <v>0.23</v>
      </c>
      <c r="I28" s="31">
        <f t="shared" si="3"/>
        <v>0</v>
      </c>
      <c r="J28" s="32"/>
      <c r="K28" s="33">
        <f t="shared" si="0"/>
        <v>0</v>
      </c>
      <c r="L28" s="34"/>
    </row>
    <row r="29" spans="1:12" x14ac:dyDescent="0.25">
      <c r="A29" s="25" t="s">
        <v>40</v>
      </c>
      <c r="B29" s="96" t="s">
        <v>127</v>
      </c>
      <c r="C29" s="97"/>
      <c r="D29" s="41">
        <v>1</v>
      </c>
      <c r="E29" s="40"/>
      <c r="F29" s="28">
        <f t="shared" si="1"/>
        <v>0</v>
      </c>
      <c r="G29" s="35">
        <f t="shared" si="2"/>
        <v>0</v>
      </c>
      <c r="H29" s="30">
        <v>0.23</v>
      </c>
      <c r="I29" s="31">
        <f t="shared" si="3"/>
        <v>0</v>
      </c>
      <c r="J29" s="32"/>
      <c r="K29" s="33">
        <f t="shared" si="0"/>
        <v>0</v>
      </c>
      <c r="L29" s="42"/>
    </row>
    <row r="30" spans="1:12" x14ac:dyDescent="0.25">
      <c r="A30" s="25" t="s">
        <v>41</v>
      </c>
      <c r="B30" s="44" t="s">
        <v>62</v>
      </c>
      <c r="C30" s="45"/>
      <c r="D30" s="41">
        <v>1</v>
      </c>
      <c r="E30" s="40"/>
      <c r="F30" s="28">
        <f t="shared" si="1"/>
        <v>0</v>
      </c>
      <c r="G30" s="35">
        <f t="shared" si="2"/>
        <v>0</v>
      </c>
      <c r="H30" s="30">
        <v>0.23</v>
      </c>
      <c r="I30" s="31">
        <f t="shared" si="3"/>
        <v>0</v>
      </c>
      <c r="J30" s="32"/>
      <c r="K30" s="33">
        <f t="shared" si="0"/>
        <v>0</v>
      </c>
      <c r="L30" s="42"/>
    </row>
    <row r="31" spans="1:12" x14ac:dyDescent="0.25">
      <c r="A31" s="25" t="s">
        <v>58</v>
      </c>
      <c r="B31" s="96" t="s">
        <v>128</v>
      </c>
      <c r="C31" s="97"/>
      <c r="D31" s="41">
        <v>5</v>
      </c>
      <c r="E31" s="40"/>
      <c r="F31" s="28">
        <f t="shared" si="1"/>
        <v>0</v>
      </c>
      <c r="G31" s="35">
        <f t="shared" si="2"/>
        <v>0</v>
      </c>
      <c r="H31" s="30">
        <v>0.23</v>
      </c>
      <c r="I31" s="31">
        <f t="shared" si="3"/>
        <v>0</v>
      </c>
      <c r="J31" s="32"/>
      <c r="K31" s="33">
        <f t="shared" si="0"/>
        <v>0</v>
      </c>
      <c r="L31" s="34"/>
    </row>
    <row r="32" spans="1:12" x14ac:dyDescent="0.25">
      <c r="A32" s="25" t="s">
        <v>59</v>
      </c>
      <c r="B32" s="96" t="s">
        <v>129</v>
      </c>
      <c r="C32" s="97"/>
      <c r="D32" s="26">
        <v>1</v>
      </c>
      <c r="E32" s="40"/>
      <c r="F32" s="28">
        <f t="shared" si="1"/>
        <v>0</v>
      </c>
      <c r="G32" s="35">
        <f t="shared" si="2"/>
        <v>0</v>
      </c>
      <c r="H32" s="30">
        <v>0.23</v>
      </c>
      <c r="I32" s="31">
        <f t="shared" si="3"/>
        <v>0</v>
      </c>
      <c r="J32" s="43"/>
      <c r="K32" s="33">
        <f t="shared" si="0"/>
        <v>0</v>
      </c>
      <c r="L32" s="34"/>
    </row>
    <row r="33" spans="1:12" x14ac:dyDescent="0.25">
      <c r="A33" s="25" t="s">
        <v>60</v>
      </c>
      <c r="B33" s="96" t="s">
        <v>130</v>
      </c>
      <c r="C33" s="97"/>
      <c r="D33" s="26">
        <v>1</v>
      </c>
      <c r="E33" s="40"/>
      <c r="F33" s="28">
        <f t="shared" si="1"/>
        <v>0</v>
      </c>
      <c r="G33" s="35">
        <f t="shared" si="2"/>
        <v>0</v>
      </c>
      <c r="H33" s="30">
        <v>0.23</v>
      </c>
      <c r="I33" s="31">
        <f t="shared" si="3"/>
        <v>0</v>
      </c>
      <c r="J33" s="46"/>
      <c r="K33" s="33">
        <f t="shared" si="0"/>
        <v>0</v>
      </c>
      <c r="L33" s="47"/>
    </row>
    <row r="34" spans="1:12" x14ac:dyDescent="0.25">
      <c r="A34" s="25" t="s">
        <v>63</v>
      </c>
      <c r="B34" s="91" t="s">
        <v>131</v>
      </c>
      <c r="C34" s="92"/>
      <c r="D34" s="26">
        <v>1</v>
      </c>
      <c r="E34" s="40"/>
      <c r="F34" s="28">
        <f t="shared" si="1"/>
        <v>0</v>
      </c>
      <c r="G34" s="35">
        <f t="shared" si="2"/>
        <v>0</v>
      </c>
      <c r="H34" s="30">
        <v>0.23</v>
      </c>
      <c r="I34" s="31">
        <f t="shared" si="3"/>
        <v>0</v>
      </c>
      <c r="J34" s="46"/>
      <c r="K34" s="33">
        <f t="shared" si="0"/>
        <v>0</v>
      </c>
      <c r="L34" s="47"/>
    </row>
    <row r="35" spans="1:12" x14ac:dyDescent="0.25">
      <c r="A35" s="25" t="s">
        <v>64</v>
      </c>
      <c r="B35" s="96" t="s">
        <v>61</v>
      </c>
      <c r="C35" s="97"/>
      <c r="D35" s="41">
        <v>1</v>
      </c>
      <c r="E35" s="40"/>
      <c r="F35" s="28">
        <f t="shared" si="1"/>
        <v>0</v>
      </c>
      <c r="G35" s="35">
        <f t="shared" si="2"/>
        <v>0</v>
      </c>
      <c r="H35" s="30">
        <v>0.23</v>
      </c>
      <c r="I35" s="31">
        <f t="shared" si="3"/>
        <v>0</v>
      </c>
      <c r="J35" s="43"/>
      <c r="K35" s="33">
        <f t="shared" si="0"/>
        <v>0</v>
      </c>
      <c r="L35" s="42"/>
    </row>
    <row r="36" spans="1:12" x14ac:dyDescent="0.25">
      <c r="A36" s="25" t="s">
        <v>65</v>
      </c>
      <c r="B36" s="96" t="s">
        <v>132</v>
      </c>
      <c r="C36" s="97"/>
      <c r="D36" s="26">
        <v>2</v>
      </c>
      <c r="E36" s="40"/>
      <c r="F36" s="28">
        <f t="shared" si="1"/>
        <v>0</v>
      </c>
      <c r="G36" s="35">
        <f t="shared" si="2"/>
        <v>0</v>
      </c>
      <c r="H36" s="30">
        <v>0.23</v>
      </c>
      <c r="I36" s="31">
        <f t="shared" si="3"/>
        <v>0</v>
      </c>
      <c r="J36" s="43"/>
      <c r="K36" s="33">
        <f t="shared" si="0"/>
        <v>0</v>
      </c>
      <c r="L36" s="34"/>
    </row>
    <row r="37" spans="1:12" x14ac:dyDescent="0.25">
      <c r="A37" s="25" t="s">
        <v>66</v>
      </c>
      <c r="B37" s="91" t="s">
        <v>133</v>
      </c>
      <c r="C37" s="92"/>
      <c r="D37" s="41">
        <v>1</v>
      </c>
      <c r="E37" s="40"/>
      <c r="F37" s="28">
        <f t="shared" si="1"/>
        <v>0</v>
      </c>
      <c r="G37" s="35">
        <f t="shared" si="2"/>
        <v>0</v>
      </c>
      <c r="H37" s="30">
        <v>0.23</v>
      </c>
      <c r="I37" s="31">
        <f t="shared" si="3"/>
        <v>0</v>
      </c>
      <c r="J37" s="43"/>
      <c r="K37" s="33">
        <f t="shared" si="0"/>
        <v>0</v>
      </c>
      <c r="L37" s="34"/>
    </row>
    <row r="38" spans="1:12" x14ac:dyDescent="0.25">
      <c r="A38" s="25" t="s">
        <v>67</v>
      </c>
      <c r="B38" s="96" t="s">
        <v>134</v>
      </c>
      <c r="C38" s="97"/>
      <c r="D38" s="41">
        <v>1</v>
      </c>
      <c r="E38" s="40"/>
      <c r="F38" s="28">
        <f t="shared" si="1"/>
        <v>0</v>
      </c>
      <c r="G38" s="35">
        <f t="shared" si="2"/>
        <v>0</v>
      </c>
      <c r="H38" s="30">
        <v>0.23</v>
      </c>
      <c r="I38" s="31">
        <f t="shared" si="3"/>
        <v>0</v>
      </c>
      <c r="J38" s="43"/>
      <c r="K38" s="33">
        <f t="shared" si="0"/>
        <v>0</v>
      </c>
      <c r="L38" s="34"/>
    </row>
    <row r="39" spans="1:12" x14ac:dyDescent="0.25">
      <c r="A39" s="25" t="s">
        <v>68</v>
      </c>
      <c r="B39" s="96" t="s">
        <v>135</v>
      </c>
      <c r="C39" s="97"/>
      <c r="D39" s="41">
        <v>1</v>
      </c>
      <c r="E39" s="40"/>
      <c r="F39" s="28">
        <f t="shared" si="1"/>
        <v>0</v>
      </c>
      <c r="G39" s="35">
        <f t="shared" si="2"/>
        <v>0</v>
      </c>
      <c r="H39" s="30">
        <v>0.23</v>
      </c>
      <c r="I39" s="31">
        <f t="shared" si="3"/>
        <v>0</v>
      </c>
      <c r="J39" s="48"/>
      <c r="K39" s="33">
        <f t="shared" si="0"/>
        <v>0</v>
      </c>
      <c r="L39" s="49"/>
    </row>
    <row r="40" spans="1:12" x14ac:dyDescent="0.25">
      <c r="A40" s="25" t="s">
        <v>69</v>
      </c>
      <c r="B40" s="91" t="s">
        <v>136</v>
      </c>
      <c r="C40" s="92"/>
      <c r="D40" s="41">
        <v>1</v>
      </c>
      <c r="E40" s="40"/>
      <c r="F40" s="28">
        <f t="shared" si="1"/>
        <v>0</v>
      </c>
      <c r="G40" s="35">
        <f t="shared" si="2"/>
        <v>0</v>
      </c>
      <c r="H40" s="30">
        <v>0.23</v>
      </c>
      <c r="I40" s="31">
        <f t="shared" si="3"/>
        <v>0</v>
      </c>
      <c r="J40" s="48"/>
      <c r="K40" s="33">
        <f t="shared" si="0"/>
        <v>0</v>
      </c>
      <c r="L40" s="49"/>
    </row>
    <row r="41" spans="1:12" x14ac:dyDescent="0.25">
      <c r="A41" s="25" t="s">
        <v>70</v>
      </c>
      <c r="B41" s="91" t="s">
        <v>137</v>
      </c>
      <c r="C41" s="92"/>
      <c r="D41" s="41">
        <v>1</v>
      </c>
      <c r="E41" s="40"/>
      <c r="F41" s="28">
        <f t="shared" si="1"/>
        <v>0</v>
      </c>
      <c r="G41" s="35">
        <f t="shared" si="2"/>
        <v>0</v>
      </c>
      <c r="H41" s="30">
        <v>0.23</v>
      </c>
      <c r="I41" s="31">
        <f t="shared" si="3"/>
        <v>0</v>
      </c>
      <c r="J41" s="48"/>
      <c r="K41" s="33">
        <f t="shared" si="0"/>
        <v>0</v>
      </c>
      <c r="L41" s="49"/>
    </row>
    <row r="42" spans="1:12" ht="15.75" thickBot="1" x14ac:dyDescent="0.3">
      <c r="A42" s="25" t="s">
        <v>71</v>
      </c>
      <c r="B42" s="93" t="s">
        <v>138</v>
      </c>
      <c r="C42" s="94"/>
      <c r="D42" s="26">
        <v>17</v>
      </c>
      <c r="E42" s="40"/>
      <c r="F42" s="28">
        <f t="shared" si="1"/>
        <v>0</v>
      </c>
      <c r="G42" s="50">
        <f t="shared" si="2"/>
        <v>0</v>
      </c>
      <c r="H42" s="30">
        <v>0.23</v>
      </c>
      <c r="I42" s="51">
        <f t="shared" si="3"/>
        <v>0</v>
      </c>
      <c r="J42" s="48"/>
      <c r="K42" s="33">
        <f t="shared" si="0"/>
        <v>0</v>
      </c>
      <c r="L42" s="52"/>
    </row>
    <row r="43" spans="1:12" ht="16.5" thickBot="1" x14ac:dyDescent="0.3">
      <c r="A43" s="53"/>
      <c r="B43" s="89" t="s">
        <v>139</v>
      </c>
      <c r="C43" s="90"/>
      <c r="D43" s="55">
        <f>SUM(D9:D42)</f>
        <v>391</v>
      </c>
      <c r="E43" s="56"/>
      <c r="F43" s="57"/>
      <c r="G43" s="58">
        <f>SUM(G9:G42)</f>
        <v>0</v>
      </c>
      <c r="H43" s="59"/>
      <c r="I43" s="59"/>
      <c r="J43" s="54"/>
      <c r="K43" s="60">
        <f>SUM(K9:K42)</f>
        <v>0</v>
      </c>
      <c r="L43" s="61"/>
    </row>
  </sheetData>
  <mergeCells count="36">
    <mergeCell ref="B8:C8"/>
    <mergeCell ref="B9:C9"/>
    <mergeCell ref="B10:C10"/>
    <mergeCell ref="B11:C11"/>
    <mergeCell ref="B12:C12"/>
    <mergeCell ref="B13:C13"/>
    <mergeCell ref="B14:B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43:C43"/>
    <mergeCell ref="B41:C41"/>
    <mergeCell ref="B42:C42"/>
    <mergeCell ref="A7:L7"/>
    <mergeCell ref="H1:L1"/>
    <mergeCell ref="B6:C6"/>
    <mergeCell ref="B36:C36"/>
    <mergeCell ref="B37:C37"/>
    <mergeCell ref="B38:C38"/>
    <mergeCell ref="B39:C39"/>
    <mergeCell ref="B40:C40"/>
    <mergeCell ref="B31:C31"/>
    <mergeCell ref="B32:C32"/>
    <mergeCell ref="B33:C33"/>
    <mergeCell ref="B34:C34"/>
    <mergeCell ref="B35:C35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1 zamówienia</vt:lpstr>
      <vt:lpstr>Część 2 zamówienia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Pich -  Nadleśnictwo Leżajsk</dc:creator>
  <cp:lastModifiedBy>Paweł Potoczny - Nadleśnictwo Rymanów</cp:lastModifiedBy>
  <cp:lastPrinted>2025-01-24T09:15:10Z</cp:lastPrinted>
  <dcterms:created xsi:type="dcterms:W3CDTF">2024-12-18T08:11:25Z</dcterms:created>
  <dcterms:modified xsi:type="dcterms:W3CDTF">2025-02-17T08:33:16Z</dcterms:modified>
</cp:coreProperties>
</file>