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2025\2025_PZP\ZP_2630_2_2025_dostawa artykułów spożywczych\02_publikacja\"/>
    </mc:Choice>
  </mc:AlternateContent>
  <xr:revisionPtr revIDLastSave="0" documentId="13_ncr:1_{62C0A4B9-5DA5-4E70-85B7-D4E26BF331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II" sheetId="1" r:id="rId1"/>
    <sheet name="Arkusz1" sheetId="3" state="hidden" r:id="rId2"/>
    <sheet name="Arkusz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J22" i="1" s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" i="1"/>
  <c r="J57" i="1" l="1"/>
  <c r="J45" i="1"/>
  <c r="J33" i="1"/>
  <c r="J21" i="1"/>
  <c r="J9" i="1"/>
  <c r="J56" i="1"/>
  <c r="J44" i="1"/>
  <c r="J32" i="1"/>
  <c r="J20" i="1"/>
  <c r="J8" i="1"/>
  <c r="J55" i="1"/>
  <c r="J43" i="1"/>
  <c r="J31" i="1"/>
  <c r="J19" i="1"/>
  <c r="J7" i="1"/>
  <c r="J54" i="1"/>
  <c r="J42" i="1"/>
  <c r="J30" i="1"/>
  <c r="J18" i="1"/>
  <c r="J53" i="1"/>
  <c r="J41" i="1"/>
  <c r="J29" i="1"/>
  <c r="J17" i="1"/>
  <c r="J52" i="1"/>
  <c r="J40" i="1"/>
  <c r="J28" i="1"/>
  <c r="J16" i="1"/>
  <c r="J63" i="1"/>
  <c r="J51" i="1"/>
  <c r="J39" i="1"/>
  <c r="J27" i="1"/>
  <c r="J15" i="1"/>
  <c r="J62" i="1"/>
  <c r="J50" i="1"/>
  <c r="J38" i="1"/>
  <c r="J26" i="1"/>
  <c r="J14" i="1"/>
  <c r="J61" i="1"/>
  <c r="J49" i="1"/>
  <c r="J37" i="1"/>
  <c r="J25" i="1"/>
  <c r="J13" i="1"/>
  <c r="J60" i="1"/>
  <c r="J48" i="1"/>
  <c r="J36" i="1"/>
  <c r="J24" i="1"/>
  <c r="J12" i="1"/>
  <c r="J59" i="1"/>
  <c r="J47" i="1"/>
  <c r="J35" i="1"/>
  <c r="J23" i="1"/>
  <c r="J11" i="1"/>
  <c r="J58" i="1"/>
  <c r="J46" i="1"/>
  <c r="J34" i="1"/>
  <c r="J10" i="1"/>
  <c r="J6" i="1"/>
  <c r="G64" i="1"/>
  <c r="J64" i="1" l="1"/>
</calcChain>
</file>

<file path=xl/sharedStrings.xml><?xml version="1.0" encoding="utf-8"?>
<sst xmlns="http://schemas.openxmlformats.org/spreadsheetml/2006/main" count="193" uniqueCount="137">
  <si>
    <t>LP</t>
  </si>
  <si>
    <t>OPIS</t>
  </si>
  <si>
    <t>JEDNOSTKA</t>
  </si>
  <si>
    <t>MASŁO EXTRA</t>
  </si>
  <si>
    <t>KOSTKA 200G, MINIMUM 82 % TŁUSZCZU</t>
  </si>
  <si>
    <t>SZT</t>
  </si>
  <si>
    <t>MASŁO EXTRA PORCYJNE</t>
  </si>
  <si>
    <t>MLEKO 3.2%</t>
  </si>
  <si>
    <t>OPAKOWANIE KARTON, 1 LITR, UHT, ZAWARTOŚĆ TŁUSZCZU 3.2%</t>
  </si>
  <si>
    <t>L</t>
  </si>
  <si>
    <t>KG</t>
  </si>
  <si>
    <t>ŚMIETANA 36%</t>
  </si>
  <si>
    <t>OPAKOWANIE KARTON, 1 LITR, UHT, ZAWARTOŚĆ TŁUSZCZU 36%</t>
  </si>
  <si>
    <t>ŚMIETANA 18%</t>
  </si>
  <si>
    <t>OPAKOWANIE KUBEK 400ML, GĘSTA, ZAWARTOŚĆ TŁUSZCZU 18%</t>
  </si>
  <si>
    <t>JOGURT PITNY OWOCOWY</t>
  </si>
  <si>
    <t xml:space="preserve">OPAKOWANIE KUBEK 150G </t>
  </si>
  <si>
    <t>TWAROŻEK WIEJSKI OWOCOWY</t>
  </si>
  <si>
    <t>OPAKOWANIE KUBEK 150G, RÓŻNE SMAKI, ZIARNISTA KONSYSTENCJA</t>
  </si>
  <si>
    <t>TWAROŻEK WIEJSKI NATURALNY</t>
  </si>
  <si>
    <t>OPAKOWANIE KUBEK 150G, ZIARNISTA KONSYSTENCJA, NATURALNY/LEKKI</t>
  </si>
  <si>
    <t>MAŚLANKA NATURALNA</t>
  </si>
  <si>
    <t>SER CAMEMBERT</t>
  </si>
  <si>
    <t>SER BRIE</t>
  </si>
  <si>
    <t>SER PLEŚNIOWY, NATURALNY, KLASYCZNY,125G</t>
  </si>
  <si>
    <t>SER PLEŚNIOWY</t>
  </si>
  <si>
    <t>SER KOZI</t>
  </si>
  <si>
    <t>SER KANAPKOWO SAŁATKOWY</t>
  </si>
  <si>
    <t>MASCARPONE</t>
  </si>
  <si>
    <t>SER MOZZARELLA</t>
  </si>
  <si>
    <t>SER W ZALEWIE, KLASYCZNY, KULKA, OPAKOWANIE 125G</t>
  </si>
  <si>
    <t>SER MOZZARELLA, DOZWOLONE OPAKOWANIE W BLOKU OD 2KG DO 3KG</t>
  </si>
  <si>
    <t xml:space="preserve">SEREK TOPIONY </t>
  </si>
  <si>
    <t>SER MIĘKKI, SERWATKOWY, NATURALNY, NIEDOJRZEWAJĄCY, MAX. 40% TŁUSZCZU, OPAKOWANIE 250G</t>
  </si>
  <si>
    <t>SER ŻÓŁTY</t>
  </si>
  <si>
    <t>SER ŻÓŁTY SALAMI</t>
  </si>
  <si>
    <t>SER ROLADA USTRZYCKA</t>
  </si>
  <si>
    <t>SEREK NATURALNY</t>
  </si>
  <si>
    <t>SEREK TWAROGOWY NATURALNY, PUSZYSTY, GŁADKI,  OPAKOWANIE WE WIADERKU 1KG</t>
  </si>
  <si>
    <t>SEREK HOMOGENIZOWANY</t>
  </si>
  <si>
    <t>SEREK HOMOGENIZOWANY, RÓŻNE SMAKI, OPAKOWANIE 150G</t>
  </si>
  <si>
    <t>KOSTKA 200G, MINIMUM 82 % TŁUSZCZU, BEZ LAKTOZY</t>
  </si>
  <si>
    <t>OPAKOWANIE KUBEK 200ML, GĘSTA, BEZ LAKTOZY, ZAWARTOŚĆ TŁUSZCZU 18%</t>
  </si>
  <si>
    <t>OPAKOWANIE KARTON, 1 LITR, UHT, ZAWARTOŚĆ TŁUSZCZU 3.2%, BEZ LAKTOZY</t>
  </si>
  <si>
    <t>OPAKOWANIE KUBEK 150G, RÓŻNE SMAKI, BEZ LAKTOZY</t>
  </si>
  <si>
    <t>OPAKOWANIE KUBEK, DOPUSZCZALNA POJEMNOŚĆ OD 150G DO 200G, ZIARNISTA KONSYSTENCJA, BEZ LAKTOZY</t>
  </si>
  <si>
    <t>TWARÓG PÓŁTŁUSTY</t>
  </si>
  <si>
    <t>TWARÓG CHUDY</t>
  </si>
  <si>
    <t>MAŚLANKA RÓŻNE SMAKI</t>
  </si>
  <si>
    <t>SEREK TOPIONY RÓŻNE SMAKI</t>
  </si>
  <si>
    <t>SER TOPIONY KREMOWY, RÓŻNE SMAKI, OPAKOWANIE 100G</t>
  </si>
  <si>
    <t>SER TOPIONY NATURALNY, KREMOWY, OPAKOWANIE 100G</t>
  </si>
  <si>
    <t>SEREK WANILIOWY</t>
  </si>
  <si>
    <t>SEREK TWAROGOWY WANILIOWY, PUSZYSTY, GŁADKI,  OPAKOWANIE WE WIADERKU 1KG</t>
  </si>
  <si>
    <t>SER ŻÓŁTY Z DODATKAMI</t>
  </si>
  <si>
    <t>SER ŻÓŁTY WĘDZONY</t>
  </si>
  <si>
    <t xml:space="preserve">OPAKOWANIE KUBEK 100G </t>
  </si>
  <si>
    <t>MASŁO KLAROWANE</t>
  </si>
  <si>
    <t>MLEKO SMAKOWE</t>
  </si>
  <si>
    <t>OPAKOWANIE ODKRĘCANE, RÓŻNE SMAKI, UHT, DOZWOLONE OPAKOWANIE OD 250ML DO 350ML</t>
  </si>
  <si>
    <t xml:space="preserve">MLECZNY NAPÓJ PROTEINOWY </t>
  </si>
  <si>
    <t>TŁUSZCZ MLECZNY MIN. 99.8%, OPAKOWANIE 500G WIADERKO</t>
  </si>
  <si>
    <t>SER GOŁKA</t>
  </si>
  <si>
    <t>MAŁE SERKI WĘDZONE</t>
  </si>
  <si>
    <t>ROLADA SEROWA WĘDZONA Z MLEKA KROWIEGO, SER TWARDY, KLASA I, DOZWOLONE OPAKOWANIE W BLOKU OD 1KG DO 2KG</t>
  </si>
  <si>
    <t>OPAKOWANIE KARTON, ODKRĘCANE LUB ZE SŁOMKĄ, 200ML, UHT, RÓŻNE SMAKI</t>
  </si>
  <si>
    <t>OPAKOWANIE ODKRĘCANE 250G, RÓŻNE SMAKI</t>
  </si>
  <si>
    <t>KRUCHY, BIAŁY, SŁONY, Z MLEKA KROWIEGO, OPAKOWANIE 270G W JEDNYM KAWAŁKU, 12% TŁUSZCZU</t>
  </si>
  <si>
    <t>SER ŻÓŁTY Z MLEKA KROWIEGO, PÓŁTWARDY, PODPUSZCZKOWY, DOJRZEWAJĄCY, ZAWARTOŚĆ TŁUSZCZU MIN. 45%, DOZWOLONE OPAKOWANIE W BLOKU OD 2KG DO 3,5KG, KLASA I</t>
  </si>
  <si>
    <t>SER ŻÓŁTY Z DODATKAMI (NP. ZIOŁA, PRZYPRAWY, WARZYWA) Z MLEKA KROWIEGO, PÓŁTWARDY, PODPUSZCZKOWY, DOJRZEWAJĄCY, ZAWARTOŚĆ TŁUSZCZU MIN. 45%, DOZWOLONE OPAKOWANIE W BLOKU OD 2KG DO 3,5KG, KLASA I</t>
  </si>
  <si>
    <t>SER ŻÓŁTY SALAMI Z MLEKA KROWIEGO, DOJRZEWAJĄCY, PODPUSZCZKOWY, ZAWARTOŚĆ TŁUSZCZU MIN. 45%, DOZWOLONE OPAKOWANIE W BLOKU OD 1KG DO 2KG, KLASA I</t>
  </si>
  <si>
    <t>SER ŻÓŁTY WĘDZONY Z MLEKA KROWIEGO, PÓŁTWARDY, PODPUSZCZKOWY, DOJRZEWAJĄCY, ZAWARTOŚĆ TŁUSZCZU MIN. 45%, DOZWOLONE OPAKOWANIE W BLOKU OD 2KG DO 3,5KG, KLASA I</t>
  </si>
  <si>
    <t>SER TWAROGOWY, PÓŁTŁUSTY, BEZ LAKTOZY, DOZWOLONE OPAKOWANIE DOWOLNE DO MAX. 300G</t>
  </si>
  <si>
    <t>JOGURT OWOCOWY Z KAWAŁKAMI OWOCÓW</t>
  </si>
  <si>
    <t>OPAKOWANIE KUBEK 150G, Z KAWAŁKAMI OWOCÓW, RÓŻNE SMAKI</t>
  </si>
  <si>
    <t>PODZIAŁ CENY NA SKŁADNIKI</t>
  </si>
  <si>
    <t>KRUCHY, BIAŁY, SŁONY, Z MLEKA KROWIEGO, OPAKOWANIE 270G, W JEDNYM KAWAŁKU, 12% TŁUSZCZU, BEZ LAKTOZY</t>
  </si>
  <si>
    <t>RICOTTA</t>
  </si>
  <si>
    <t>SER PARMEZAN</t>
  </si>
  <si>
    <t>ŚMIETANA  30%</t>
  </si>
  <si>
    <t>SER TWAROGOWY, CHUDY, DOZWOLONE OPAKOWANIE DOWOLNE DO MAX. 1000G</t>
  </si>
  <si>
    <t>SER TWAROGOWY, PÓŁTŁUSTY, DOZWOLONE OPAKOWANIE DOWOLNE DO MAX. 1000G</t>
  </si>
  <si>
    <t>SER WĘDZONY Z MLEKA KROWIEGO W KSZTAŁCIE MAŁYCH SERKÓW KOJARZONYCH Z PODHALEM, GRAMATURA OD 35G DO 45G/SZTUKA, SZTUKA RÓWNA SIĘ JEDEN SEREK, DOWOLNE OPAKOWANIE JEDNAK NIE WIĘCEJ NIŻ 5 SZTUK W OPAKOWANIU.</t>
  </si>
  <si>
    <t>SEREK KREMOWO – ŚMIETANKOWY, OPAKOWANIE 500G</t>
  </si>
  <si>
    <t>OPAKOWANIE 10G/SZTUKA, DOWOLNE OPAKOWANIE ZBIORCZE, JEDNAK NIE WIĘCEJ NIŻ 100 SZTUK W OPAKOWANIU, MINIMUM 82% TŁUSZCZU</t>
  </si>
  <si>
    <t>OPAKOWANIE ZAKRĘCANE                                               O POJEMNOŚCI 1 LITR</t>
  </si>
  <si>
    <t>SER PLEŚNIOWY, NATURALNY, OKRĄGŁY, KLASYCZNY,120G</t>
  </si>
  <si>
    <t>SER WĘDZONY Z MLEKA KROWIEGO W KSZTAŁCIE WALCA KOJARZONY Z PODHALEM, DOWOLNE OPAKOWANIE, GRAMATURA OD 300G DO 500G</t>
  </si>
  <si>
    <t>W KOSTKACH, KRUCHY, BIAŁY, SŁONY, Z MLEKA KROWIEGO, W SOLANCE, OPAKOWANIE WE WIADERKU O POJEMNOŚCI DO 1KG</t>
  </si>
  <si>
    <t>SER KOZI, NATURALNY, DOPUSZCZALNE OPAKOWANIE O POJEMNOŚCI OD 100G DO 300G, KROJONY W PLASTRY</t>
  </si>
  <si>
    <t>SER W ZALEWIE, KLASYCZNY, MAŁE KULKI/MINI, OPAKOWANIE 150G</t>
  </si>
  <si>
    <t>SER TYPU LAZUR Z GŁĘBOKO PRZEROŚNIETĄ NIEBIESKĄ PLEŚNIĄ, KRUCHY I KREMOWY MIĄŻ, LEKKO SŁONAWY, DOPUSZCZALNE OPAKOWANIE W JEDNYM KAWAŁKU O POJEMNOŚCI OD 100G DO 200G</t>
  </si>
  <si>
    <t>SER PARMEZAN, W JEDNYM KAWAŁKU,  OPAKOWANIE DOWOLNE OD 100G DO 300G</t>
  </si>
  <si>
    <t>OPAKOWANIE DOWOLNE, 5 LITRÓW, UHT, ZAWAROŚĆ TŁUSZCZU 30%</t>
  </si>
  <si>
    <t>SEREK TOPIONY PORCJOWANY</t>
  </si>
  <si>
    <t>WARTOŚĆ PODATKU VAT</t>
  </si>
  <si>
    <t>SER KANAPKOWO SAŁATKOWY 270 g</t>
  </si>
  <si>
    <t>SER MOZZARELLA w zalewie</t>
  </si>
  <si>
    <t>SER MOZZARELLA mini</t>
  </si>
  <si>
    <t xml:space="preserve">CENA JEDNOSTKOWA NETTO /ZŁ/  </t>
  </si>
  <si>
    <t>JOGURT NATURALNY PROTEINOWY</t>
  </si>
  <si>
    <t>OPAKOWANIE KUBEK 150G, Z PODWYŻSZONĄ ZAWARTOŚCIĄ BIAŁKA I OBNIŻONĄ ZAWARTOŚCIĄ TŁUSZCZU. ZAWARTOŚĆ BIAŁKA W KUBKU POMIĘDZY 10G A 15G. ZAWARTOŚĆ TŁUSZCZU W KUBKU POMIĘDZY 0% A 2%.</t>
  </si>
  <si>
    <t>JOGURT NATURALNY 100g</t>
  </si>
  <si>
    <t>JOGURT NATURALNY 150 g</t>
  </si>
  <si>
    <t>JOGURT OWOCOWY 150 g</t>
  </si>
  <si>
    <t>JOGURT OWOCOWY 100g</t>
  </si>
  <si>
    <t>op</t>
  </si>
  <si>
    <t>SEREK TOPIONY PORCJOWANY W DOWOLNYM KSZTAŁCIE, PO 8 SZT W OPAKOWANIU. PORCJA O GRAMATURZE OD 15G DO 20G.  RÓŻNE SMAKI (opakowanie= 8 szt. porcjowanych)</t>
  </si>
  <si>
    <t>SER ŻÓŁTY Z MLEKA KROWIEGO, BEZ LAKTOZY, PÓŁTWARDY, DOJRZEWAJĄCY, ZAWARTOŚĆ TŁUSZCZU MIN. 45%, PAKOWANE W PLASTRY OD 100G DO 150G, KLASA I</t>
  </si>
  <si>
    <t>MLEKO 2%</t>
  </si>
  <si>
    <t>OPAKOWANIE KARTON, 1 LITR, UHT, ZAWARTOŚĆ TŁUSZCZU 2%</t>
  </si>
  <si>
    <t xml:space="preserve">ILOŚĆ </t>
  </si>
  <si>
    <t xml:space="preserve">WARTOŚĆ OFERTY BRUTTO  </t>
  </si>
  <si>
    <r>
      <t xml:space="preserve">JOGURT NATURALNY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</si>
  <si>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>JOGURT OWOCOWY</t>
    </r>
    <r>
      <rPr>
        <b/>
        <sz val="11"/>
        <color rgb="FF000000"/>
        <rFont val="Calibri"/>
        <family val="2"/>
        <charset val="238"/>
        <scheme val="minor"/>
      </rPr>
      <t xml:space="preserve"> BEZ LAKTOZY</t>
    </r>
  </si>
  <si>
    <r>
      <t xml:space="preserve">JOGURT PITNY OWOCOWY </t>
    </r>
    <r>
      <rPr>
        <b/>
        <sz val="11"/>
        <rFont val="Calibri"/>
        <family val="2"/>
        <charset val="238"/>
        <scheme val="minor"/>
      </rPr>
      <t>BEZ LAKTOZY</t>
    </r>
  </si>
  <si>
    <r>
      <t xml:space="preserve">MASŁO EXTRA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</si>
  <si>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MLEKO 3,2% </t>
    </r>
    <r>
      <rPr>
        <b/>
        <sz val="11"/>
        <rFont val="Calibri"/>
        <family val="2"/>
        <charset val="238"/>
        <scheme val="minor"/>
      </rPr>
      <t>BEZ LAKTOZY</t>
    </r>
  </si>
  <si>
    <r>
      <t xml:space="preserve">SER KANAPKOWO SAŁATKOWY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</si>
  <si>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SER ŻÓŁTY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</si>
  <si>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ŚMIETANA 18%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</si>
  <si>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TWAROŻEK WIEJSKI NATURALNY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</si>
  <si>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>TWARÓG</t>
    </r>
    <r>
      <rPr>
        <b/>
        <sz val="11"/>
        <color rgb="FF000000"/>
        <rFont val="Calibri"/>
        <family val="2"/>
        <charset val="238"/>
        <scheme val="minor"/>
      </rPr>
      <t xml:space="preserve"> BEZ LAKTOZY</t>
    </r>
  </si>
  <si>
    <t>WARTOŚĆ POZYCJI NETTO /ZŁ/</t>
  </si>
  <si>
    <t>STAWKA PODATKU VAT</t>
  </si>
  <si>
    <t xml:space="preserve">WARTOŚĆ POZYCJI BRUTTO /ZŁ/ </t>
  </si>
  <si>
    <t>OPAKOWANIE KUBEK 150G, RÓŻNE SMAKI</t>
  </si>
  <si>
    <t>OPAKOWANIE KUBEK 100G, RÓŻNE SMAKI</t>
  </si>
  <si>
    <t>zw</t>
  </si>
  <si>
    <t>ARTYKUŁ</t>
  </si>
  <si>
    <t>Pakiet nr III - nabiał</t>
  </si>
  <si>
    <t xml:space="preserve">OPAKOWANIE KUBEK 150G, BEZ LAKTOZY </t>
  </si>
  <si>
    <t>OPAKOWANIE ODKRĘCANE 250G, BEZ LAKTOZY, RÓZNE SMAKI</t>
  </si>
  <si>
    <t>OPAKOWANIE ZAKRĘCANE O POJEMNOŚCI 1 LITR</t>
  </si>
  <si>
    <t xml:space="preserve"> </t>
  </si>
  <si>
    <t>ZP 2630.2.2025</t>
  </si>
  <si>
    <t>Zał.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</si>
</sst>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0" xfId="1" applyFont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>
      <alignment horizontal="center" vertical="center" wrapText="1"/>
    </xf>
    <xf numFmtId="9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right"/>
    </xf>
    <xf numFmtId="9" fontId="0" fillId="0" borderId="0" xfId="0" applyNumberFormat="1"/>
    <xf numFmtId="164" fontId="2" fillId="2" borderId="2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9" fontId="3" fillId="0" borderId="2" xfId="1" applyNumberFormat="1" applyFont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zoomScale="80" zoomScaleNormal="80" workbookViewId="0">
      <pane ySplit="5" topLeftCell="A60" activePane="bottomLeft" state="frozen"/>
      <selection pane="bottomLeft" activeCell="Q63" sqref="Q63"/>
    </sheetView>
  </sheetViews>
  <sheetFormatPr defaultColWidth="9.109375" defaultRowHeight="41.25" customHeight="1" x14ac:dyDescent="0.3"/>
  <cols>
    <col min="1" max="1" width="4.33203125" style="1" customWidth="1"/>
    <col min="2" max="2" width="25.88671875" style="15" customWidth="1"/>
    <col min="3" max="3" width="43.6640625" style="15" customWidth="1"/>
    <col min="4" max="4" width="7.109375" style="2" customWidth="1"/>
    <col min="5" max="5" width="8.44140625" style="3" customWidth="1"/>
    <col min="6" max="6" width="9.5546875" style="4" customWidth="1"/>
    <col min="7" max="7" width="15.33203125" style="3" customWidth="1"/>
    <col min="8" max="8" width="6.109375" style="4" customWidth="1"/>
    <col min="9" max="9" width="11.5546875" style="2" customWidth="1"/>
    <col min="10" max="10" width="11.6640625" style="3" customWidth="1"/>
    <col min="11" max="15" width="9.109375" style="4"/>
    <col min="16" max="16" width="9.109375" style="4" customWidth="1"/>
    <col min="17" max="16384" width="9.109375" style="4"/>
  </cols>
  <sheetData>
    <row r="1" spans="1:11" ht="14.4" x14ac:dyDescent="0.3">
      <c r="B1" s="14"/>
      <c r="C1" s="14"/>
      <c r="I1" s="28" t="s">
        <v>135</v>
      </c>
      <c r="J1" s="28"/>
    </row>
    <row r="2" spans="1:11" ht="14.4" x14ac:dyDescent="0.3">
      <c r="B2" s="14"/>
      <c r="C2" s="14"/>
      <c r="I2" s="28" t="s">
        <v>136</v>
      </c>
      <c r="J2" s="28"/>
    </row>
    <row r="3" spans="1:11" ht="14.4" x14ac:dyDescent="0.3">
      <c r="B3" s="15" t="s">
        <v>130</v>
      </c>
      <c r="I3" s="29"/>
      <c r="J3" s="29"/>
      <c r="K3" s="23"/>
    </row>
    <row r="4" spans="1:11" ht="14.4" x14ac:dyDescent="0.3">
      <c r="B4" s="15" t="s">
        <v>75</v>
      </c>
    </row>
    <row r="5" spans="1:11" ht="93" customHeight="1" x14ac:dyDescent="0.3">
      <c r="A5" s="21" t="s">
        <v>0</v>
      </c>
      <c r="B5" s="21" t="s">
        <v>129</v>
      </c>
      <c r="C5" s="21" t="s">
        <v>1</v>
      </c>
      <c r="D5" s="22" t="s">
        <v>2</v>
      </c>
      <c r="E5" s="22" t="s">
        <v>111</v>
      </c>
      <c r="F5" s="22" t="s">
        <v>99</v>
      </c>
      <c r="G5" s="22" t="s">
        <v>123</v>
      </c>
      <c r="H5" s="22" t="s">
        <v>124</v>
      </c>
      <c r="I5" s="22" t="s">
        <v>95</v>
      </c>
      <c r="J5" s="22" t="s">
        <v>125</v>
      </c>
    </row>
    <row r="6" spans="1:11" ht="14.4" x14ac:dyDescent="0.3">
      <c r="A6" s="5">
        <v>1</v>
      </c>
      <c r="B6" s="12" t="s">
        <v>102</v>
      </c>
      <c r="C6" s="12" t="s">
        <v>56</v>
      </c>
      <c r="D6" s="5" t="s">
        <v>5</v>
      </c>
      <c r="E6" s="6">
        <v>400</v>
      </c>
      <c r="F6" s="7"/>
      <c r="G6" s="8">
        <f>E6*F6</f>
        <v>0</v>
      </c>
      <c r="H6" s="9"/>
      <c r="I6" s="10">
        <f>ROUND((G6*H6),2)</f>
        <v>0</v>
      </c>
      <c r="J6" s="18">
        <f>I6+G6</f>
        <v>0</v>
      </c>
    </row>
    <row r="7" spans="1:11" ht="14.4" x14ac:dyDescent="0.3">
      <c r="A7" s="5">
        <v>2</v>
      </c>
      <c r="B7" s="12" t="s">
        <v>103</v>
      </c>
      <c r="C7" s="12" t="s">
        <v>16</v>
      </c>
      <c r="D7" s="5" t="s">
        <v>5</v>
      </c>
      <c r="E7" s="6">
        <v>300</v>
      </c>
      <c r="F7" s="7"/>
      <c r="G7" s="8">
        <f t="shared" ref="G7:G63" si="0">E7*F7</f>
        <v>0</v>
      </c>
      <c r="H7" s="9"/>
      <c r="I7" s="10">
        <f t="shared" ref="I7:I63" si="1">ROUND((G7*H7),2)</f>
        <v>0</v>
      </c>
      <c r="J7" s="18">
        <f t="shared" ref="J7:J63" si="2">I7+G7</f>
        <v>0</v>
      </c>
    </row>
    <row r="8" spans="1:11" ht="28.8" x14ac:dyDescent="0.3">
      <c r="A8" s="5">
        <v>3</v>
      </c>
      <c r="B8" s="12" t="s">
        <v>113</v>
      </c>
      <c r="C8" s="12" t="s">
        <v>131</v>
      </c>
      <c r="D8" s="5" t="s">
        <v>5</v>
      </c>
      <c r="E8" s="6">
        <v>50</v>
      </c>
      <c r="F8" s="7"/>
      <c r="G8" s="8">
        <f t="shared" si="0"/>
        <v>0</v>
      </c>
      <c r="H8" s="9"/>
      <c r="I8" s="10">
        <f t="shared" si="1"/>
        <v>0</v>
      </c>
      <c r="J8" s="18">
        <f t="shared" si="2"/>
        <v>0</v>
      </c>
    </row>
    <row r="9" spans="1:11" ht="14.4" x14ac:dyDescent="0.3">
      <c r="A9" s="5">
        <v>4</v>
      </c>
      <c r="B9" s="12" t="s">
        <v>104</v>
      </c>
      <c r="C9" s="12" t="s">
        <v>126</v>
      </c>
      <c r="D9" s="5" t="s">
        <v>5</v>
      </c>
      <c r="E9" s="6">
        <v>800</v>
      </c>
      <c r="F9" s="7"/>
      <c r="G9" s="8">
        <f t="shared" si="0"/>
        <v>0</v>
      </c>
      <c r="H9" s="9"/>
      <c r="I9" s="10">
        <f t="shared" si="1"/>
        <v>0</v>
      </c>
      <c r="J9" s="18">
        <f t="shared" si="2"/>
        <v>0</v>
      </c>
    </row>
    <row r="10" spans="1:11" ht="14.4" x14ac:dyDescent="0.3">
      <c r="A10" s="5">
        <v>5</v>
      </c>
      <c r="B10" s="12" t="s">
        <v>105</v>
      </c>
      <c r="C10" s="12" t="s">
        <v>127</v>
      </c>
      <c r="D10" s="5" t="s">
        <v>5</v>
      </c>
      <c r="E10" s="6">
        <v>800</v>
      </c>
      <c r="F10" s="7"/>
      <c r="G10" s="8">
        <f t="shared" si="0"/>
        <v>0</v>
      </c>
      <c r="H10" s="9"/>
      <c r="I10" s="10">
        <f t="shared" si="1"/>
        <v>0</v>
      </c>
      <c r="J10" s="18">
        <f t="shared" si="2"/>
        <v>0</v>
      </c>
    </row>
    <row r="11" spans="1:11" ht="28.8" x14ac:dyDescent="0.3">
      <c r="A11" s="5">
        <v>6</v>
      </c>
      <c r="B11" s="12" t="s">
        <v>114</v>
      </c>
      <c r="C11" s="12" t="s">
        <v>44</v>
      </c>
      <c r="D11" s="5" t="s">
        <v>5</v>
      </c>
      <c r="E11" s="6">
        <v>50</v>
      </c>
      <c r="F11" s="7"/>
      <c r="G11" s="8">
        <f t="shared" si="0"/>
        <v>0</v>
      </c>
      <c r="H11" s="9"/>
      <c r="I11" s="10">
        <f t="shared" si="1"/>
        <v>0</v>
      </c>
      <c r="J11" s="18">
        <f t="shared" si="2"/>
        <v>0</v>
      </c>
    </row>
    <row r="12" spans="1:11" ht="28.8" x14ac:dyDescent="0.3">
      <c r="A12" s="5">
        <v>7</v>
      </c>
      <c r="B12" s="12" t="s">
        <v>73</v>
      </c>
      <c r="C12" s="12" t="s">
        <v>74</v>
      </c>
      <c r="D12" s="5" t="s">
        <v>5</v>
      </c>
      <c r="E12" s="6">
        <v>200</v>
      </c>
      <c r="F12" s="7"/>
      <c r="G12" s="8">
        <f t="shared" si="0"/>
        <v>0</v>
      </c>
      <c r="H12" s="9"/>
      <c r="I12" s="10">
        <f t="shared" si="1"/>
        <v>0</v>
      </c>
      <c r="J12" s="18">
        <f t="shared" si="2"/>
        <v>0</v>
      </c>
    </row>
    <row r="13" spans="1:11" ht="14.4" x14ac:dyDescent="0.3">
      <c r="A13" s="5">
        <v>8</v>
      </c>
      <c r="B13" s="12" t="s">
        <v>15</v>
      </c>
      <c r="C13" s="12" t="s">
        <v>66</v>
      </c>
      <c r="D13" s="5" t="s">
        <v>5</v>
      </c>
      <c r="E13" s="6">
        <v>300</v>
      </c>
      <c r="F13" s="7"/>
      <c r="G13" s="8">
        <f t="shared" si="0"/>
        <v>0</v>
      </c>
      <c r="H13" s="9"/>
      <c r="I13" s="10">
        <f t="shared" si="1"/>
        <v>0</v>
      </c>
      <c r="J13" s="18">
        <f t="shared" si="2"/>
        <v>0</v>
      </c>
    </row>
    <row r="14" spans="1:11" ht="28.8" x14ac:dyDescent="0.3">
      <c r="A14" s="5">
        <v>9</v>
      </c>
      <c r="B14" s="13" t="s">
        <v>115</v>
      </c>
      <c r="C14" s="13" t="s">
        <v>132</v>
      </c>
      <c r="D14" s="11" t="s">
        <v>5</v>
      </c>
      <c r="E14" s="6">
        <v>100</v>
      </c>
      <c r="F14" s="7"/>
      <c r="G14" s="8">
        <f t="shared" si="0"/>
        <v>0</v>
      </c>
      <c r="H14" s="9"/>
      <c r="I14" s="10">
        <f t="shared" si="1"/>
        <v>0</v>
      </c>
      <c r="J14" s="18">
        <f t="shared" si="2"/>
        <v>0</v>
      </c>
    </row>
    <row r="15" spans="1:11" ht="105" customHeight="1" x14ac:dyDescent="0.3">
      <c r="A15" s="5">
        <v>10</v>
      </c>
      <c r="B15" s="12" t="s">
        <v>63</v>
      </c>
      <c r="C15" s="12" t="s">
        <v>82</v>
      </c>
      <c r="D15" s="5" t="s">
        <v>5</v>
      </c>
      <c r="E15" s="6">
        <v>50</v>
      </c>
      <c r="F15" s="7"/>
      <c r="G15" s="8">
        <f t="shared" si="0"/>
        <v>0</v>
      </c>
      <c r="H15" s="9"/>
      <c r="I15" s="10">
        <f t="shared" si="1"/>
        <v>0</v>
      </c>
      <c r="J15" s="18">
        <f t="shared" si="2"/>
        <v>0</v>
      </c>
    </row>
    <row r="16" spans="1:11" ht="29.25" customHeight="1" x14ac:dyDescent="0.3">
      <c r="A16" s="5">
        <v>11</v>
      </c>
      <c r="B16" s="12" t="s">
        <v>28</v>
      </c>
      <c r="C16" s="12" t="s">
        <v>83</v>
      </c>
      <c r="D16" s="5" t="s">
        <v>5</v>
      </c>
      <c r="E16" s="6">
        <v>10</v>
      </c>
      <c r="F16" s="7"/>
      <c r="G16" s="8">
        <f t="shared" si="0"/>
        <v>0</v>
      </c>
      <c r="H16" s="9"/>
      <c r="I16" s="10">
        <f t="shared" si="1"/>
        <v>0</v>
      </c>
      <c r="J16" s="18">
        <f t="shared" si="2"/>
        <v>0</v>
      </c>
    </row>
    <row r="17" spans="1:10" ht="14.4" x14ac:dyDescent="0.3">
      <c r="A17" s="5">
        <v>12</v>
      </c>
      <c r="B17" s="12" t="s">
        <v>3</v>
      </c>
      <c r="C17" s="12" t="s">
        <v>4</v>
      </c>
      <c r="D17" s="5" t="s">
        <v>5</v>
      </c>
      <c r="E17" s="6">
        <v>500</v>
      </c>
      <c r="F17" s="7"/>
      <c r="G17" s="8">
        <f t="shared" si="0"/>
        <v>0</v>
      </c>
      <c r="H17" s="9"/>
      <c r="I17" s="10">
        <f t="shared" si="1"/>
        <v>0</v>
      </c>
      <c r="J17" s="18">
        <f t="shared" si="2"/>
        <v>0</v>
      </c>
    </row>
    <row r="18" spans="1:10" ht="28.8" x14ac:dyDescent="0.3">
      <c r="A18" s="5">
        <v>13</v>
      </c>
      <c r="B18" s="12" t="s">
        <v>116</v>
      </c>
      <c r="C18" s="12" t="s">
        <v>41</v>
      </c>
      <c r="D18" s="5" t="s">
        <v>5</v>
      </c>
      <c r="E18" s="6">
        <v>5</v>
      </c>
      <c r="F18" s="7"/>
      <c r="G18" s="8">
        <f t="shared" si="0"/>
        <v>0</v>
      </c>
      <c r="H18" s="9"/>
      <c r="I18" s="10">
        <f t="shared" si="1"/>
        <v>0</v>
      </c>
      <c r="J18" s="18">
        <f t="shared" si="2"/>
        <v>0</v>
      </c>
    </row>
    <row r="19" spans="1:10" ht="57.6" x14ac:dyDescent="0.3">
      <c r="A19" s="5">
        <v>14</v>
      </c>
      <c r="B19" s="12" t="s">
        <v>6</v>
      </c>
      <c r="C19" s="12" t="s">
        <v>84</v>
      </c>
      <c r="D19" s="5" t="s">
        <v>5</v>
      </c>
      <c r="E19" s="6">
        <v>12000</v>
      </c>
      <c r="F19" s="7"/>
      <c r="G19" s="8">
        <f t="shared" si="0"/>
        <v>0</v>
      </c>
      <c r="H19" s="9"/>
      <c r="I19" s="10">
        <f t="shared" si="1"/>
        <v>0</v>
      </c>
      <c r="J19" s="18">
        <f t="shared" si="2"/>
        <v>0</v>
      </c>
    </row>
    <row r="20" spans="1:10" ht="28.8" x14ac:dyDescent="0.3">
      <c r="A20" s="5">
        <v>15</v>
      </c>
      <c r="B20" s="12" t="s">
        <v>57</v>
      </c>
      <c r="C20" s="12" t="s">
        <v>61</v>
      </c>
      <c r="D20" s="5" t="s">
        <v>5</v>
      </c>
      <c r="E20" s="6">
        <v>2</v>
      </c>
      <c r="F20" s="7"/>
      <c r="G20" s="8">
        <f t="shared" si="0"/>
        <v>0</v>
      </c>
      <c r="H20" s="9"/>
      <c r="I20" s="10">
        <f t="shared" si="1"/>
        <v>0</v>
      </c>
      <c r="J20" s="18">
        <f t="shared" si="2"/>
        <v>0</v>
      </c>
    </row>
    <row r="21" spans="1:10" ht="28.8" x14ac:dyDescent="0.3">
      <c r="A21" s="5">
        <v>16</v>
      </c>
      <c r="B21" s="12" t="s">
        <v>21</v>
      </c>
      <c r="C21" s="12" t="s">
        <v>85</v>
      </c>
      <c r="D21" s="5" t="s">
        <v>9</v>
      </c>
      <c r="E21" s="6">
        <v>10</v>
      </c>
      <c r="F21" s="7"/>
      <c r="G21" s="8">
        <f t="shared" si="0"/>
        <v>0</v>
      </c>
      <c r="H21" s="9"/>
      <c r="I21" s="10">
        <f t="shared" si="1"/>
        <v>0</v>
      </c>
      <c r="J21" s="18">
        <f t="shared" si="2"/>
        <v>0</v>
      </c>
    </row>
    <row r="22" spans="1:10" ht="14.4" x14ac:dyDescent="0.3">
      <c r="A22" s="5">
        <v>17</v>
      </c>
      <c r="B22" s="12" t="s">
        <v>48</v>
      </c>
      <c r="C22" s="12" t="s">
        <v>133</v>
      </c>
      <c r="D22" s="5" t="s">
        <v>9</v>
      </c>
      <c r="E22" s="6">
        <v>20</v>
      </c>
      <c r="F22" s="7"/>
      <c r="G22" s="8">
        <f t="shared" si="0"/>
        <v>0</v>
      </c>
      <c r="H22" s="9"/>
      <c r="I22" s="10">
        <f t="shared" si="1"/>
        <v>0</v>
      </c>
      <c r="J22" s="18">
        <f t="shared" si="2"/>
        <v>0</v>
      </c>
    </row>
    <row r="23" spans="1:10" ht="28.8" x14ac:dyDescent="0.3">
      <c r="A23" s="5">
        <v>18</v>
      </c>
      <c r="B23" s="12" t="s">
        <v>60</v>
      </c>
      <c r="C23" s="12" t="s">
        <v>59</v>
      </c>
      <c r="D23" s="5" t="s">
        <v>5</v>
      </c>
      <c r="E23" s="6">
        <v>50</v>
      </c>
      <c r="F23" s="7"/>
      <c r="G23" s="8">
        <f t="shared" si="0"/>
        <v>0</v>
      </c>
      <c r="H23" s="9"/>
      <c r="I23" s="10">
        <f t="shared" si="1"/>
        <v>0</v>
      </c>
      <c r="J23" s="18">
        <f t="shared" si="2"/>
        <v>0</v>
      </c>
    </row>
    <row r="24" spans="1:10" ht="28.8" x14ac:dyDescent="0.3">
      <c r="A24" s="5">
        <v>19</v>
      </c>
      <c r="B24" s="12" t="s">
        <v>109</v>
      </c>
      <c r="C24" s="12" t="s">
        <v>110</v>
      </c>
      <c r="D24" s="5" t="s">
        <v>9</v>
      </c>
      <c r="E24" s="6">
        <v>12</v>
      </c>
      <c r="F24" s="7"/>
      <c r="G24" s="8">
        <f t="shared" si="0"/>
        <v>0</v>
      </c>
      <c r="H24" s="9"/>
      <c r="I24" s="10">
        <f t="shared" si="1"/>
        <v>0</v>
      </c>
      <c r="J24" s="18">
        <f t="shared" si="2"/>
        <v>0</v>
      </c>
    </row>
    <row r="25" spans="1:10" ht="28.8" x14ac:dyDescent="0.3">
      <c r="A25" s="5">
        <v>20</v>
      </c>
      <c r="B25" s="13" t="s">
        <v>117</v>
      </c>
      <c r="C25" s="12" t="s">
        <v>43</v>
      </c>
      <c r="D25" s="11" t="s">
        <v>9</v>
      </c>
      <c r="E25" s="6">
        <v>36</v>
      </c>
      <c r="F25" s="7"/>
      <c r="G25" s="8">
        <f t="shared" si="0"/>
        <v>0</v>
      </c>
      <c r="H25" s="9"/>
      <c r="I25" s="10">
        <f t="shared" si="1"/>
        <v>0</v>
      </c>
      <c r="J25" s="18">
        <f t="shared" si="2"/>
        <v>0</v>
      </c>
    </row>
    <row r="26" spans="1:10" ht="28.8" x14ac:dyDescent="0.3">
      <c r="A26" s="5">
        <v>21</v>
      </c>
      <c r="B26" s="12" t="s">
        <v>7</v>
      </c>
      <c r="C26" s="12" t="s">
        <v>8</v>
      </c>
      <c r="D26" s="5" t="s">
        <v>9</v>
      </c>
      <c r="E26" s="6">
        <v>1200</v>
      </c>
      <c r="F26" s="7"/>
      <c r="G26" s="8">
        <f t="shared" si="0"/>
        <v>0</v>
      </c>
      <c r="H26" s="9"/>
      <c r="I26" s="10">
        <f t="shared" si="1"/>
        <v>0</v>
      </c>
      <c r="J26" s="18">
        <f t="shared" si="2"/>
        <v>0</v>
      </c>
    </row>
    <row r="27" spans="1:10" ht="28.8" x14ac:dyDescent="0.3">
      <c r="A27" s="5">
        <v>22</v>
      </c>
      <c r="B27" s="12" t="s">
        <v>58</v>
      </c>
      <c r="C27" s="12" t="s">
        <v>65</v>
      </c>
      <c r="D27" s="5" t="s">
        <v>5</v>
      </c>
      <c r="E27" s="6">
        <v>50</v>
      </c>
      <c r="F27" s="7"/>
      <c r="G27" s="8">
        <f t="shared" si="0"/>
        <v>0</v>
      </c>
      <c r="H27" s="9"/>
      <c r="I27" s="10">
        <f t="shared" si="1"/>
        <v>0</v>
      </c>
      <c r="J27" s="18">
        <f t="shared" si="2"/>
        <v>0</v>
      </c>
    </row>
    <row r="28" spans="1:10" ht="43.2" x14ac:dyDescent="0.3">
      <c r="A28" s="5">
        <v>23</v>
      </c>
      <c r="B28" s="12" t="s">
        <v>77</v>
      </c>
      <c r="C28" s="12" t="s">
        <v>33</v>
      </c>
      <c r="D28" s="5" t="s">
        <v>5</v>
      </c>
      <c r="E28" s="6">
        <v>15</v>
      </c>
      <c r="F28" s="7"/>
      <c r="G28" s="8">
        <f t="shared" si="0"/>
        <v>0</v>
      </c>
      <c r="H28" s="9"/>
      <c r="I28" s="10">
        <f t="shared" si="1"/>
        <v>0</v>
      </c>
      <c r="J28" s="18">
        <f t="shared" si="2"/>
        <v>0</v>
      </c>
    </row>
    <row r="29" spans="1:10" ht="14.4" x14ac:dyDescent="0.3">
      <c r="A29" s="5">
        <v>24</v>
      </c>
      <c r="B29" s="12" t="s">
        <v>23</v>
      </c>
      <c r="C29" s="12" t="s">
        <v>24</v>
      </c>
      <c r="D29" s="5" t="s">
        <v>5</v>
      </c>
      <c r="E29" s="6">
        <v>30</v>
      </c>
      <c r="F29" s="7"/>
      <c r="G29" s="8">
        <f t="shared" si="0"/>
        <v>0</v>
      </c>
      <c r="H29" s="9"/>
      <c r="I29" s="10">
        <f t="shared" si="1"/>
        <v>0</v>
      </c>
      <c r="J29" s="18">
        <f t="shared" si="2"/>
        <v>0</v>
      </c>
    </row>
    <row r="30" spans="1:10" ht="28.8" x14ac:dyDescent="0.3">
      <c r="A30" s="5">
        <v>25</v>
      </c>
      <c r="B30" s="12" t="s">
        <v>22</v>
      </c>
      <c r="C30" s="12" t="s">
        <v>86</v>
      </c>
      <c r="D30" s="5" t="s">
        <v>5</v>
      </c>
      <c r="E30" s="6">
        <v>250</v>
      </c>
      <c r="F30" s="7"/>
      <c r="G30" s="8">
        <f t="shared" si="0"/>
        <v>0</v>
      </c>
      <c r="H30" s="9"/>
      <c r="I30" s="10">
        <f t="shared" si="1"/>
        <v>0</v>
      </c>
      <c r="J30" s="18">
        <f t="shared" si="2"/>
        <v>0</v>
      </c>
    </row>
    <row r="31" spans="1:10" ht="43.2" x14ac:dyDescent="0.3">
      <c r="A31" s="5">
        <v>26</v>
      </c>
      <c r="B31" s="12" t="s">
        <v>62</v>
      </c>
      <c r="C31" s="12" t="s">
        <v>87</v>
      </c>
      <c r="D31" s="5" t="s">
        <v>10</v>
      </c>
      <c r="E31" s="6">
        <v>5</v>
      </c>
      <c r="F31" s="7"/>
      <c r="G31" s="8">
        <f t="shared" si="0"/>
        <v>0</v>
      </c>
      <c r="H31" s="9"/>
      <c r="I31" s="10">
        <f t="shared" si="1"/>
        <v>0</v>
      </c>
      <c r="J31" s="18">
        <f t="shared" si="2"/>
        <v>0</v>
      </c>
    </row>
    <row r="32" spans="1:10" ht="43.2" x14ac:dyDescent="0.3">
      <c r="A32" s="5">
        <v>27</v>
      </c>
      <c r="B32" s="12" t="s">
        <v>96</v>
      </c>
      <c r="C32" s="12" t="s">
        <v>67</v>
      </c>
      <c r="D32" s="5" t="s">
        <v>5</v>
      </c>
      <c r="E32" s="6">
        <v>250</v>
      </c>
      <c r="F32" s="7"/>
      <c r="G32" s="8">
        <f t="shared" si="0"/>
        <v>0</v>
      </c>
      <c r="H32" s="9"/>
      <c r="I32" s="10">
        <f t="shared" si="1"/>
        <v>0</v>
      </c>
      <c r="J32" s="18">
        <f t="shared" si="2"/>
        <v>0</v>
      </c>
    </row>
    <row r="33" spans="1:10" ht="43.2" x14ac:dyDescent="0.3">
      <c r="A33" s="5">
        <v>28</v>
      </c>
      <c r="B33" s="12" t="s">
        <v>27</v>
      </c>
      <c r="C33" s="12" t="s">
        <v>88</v>
      </c>
      <c r="D33" s="5" t="s">
        <v>10</v>
      </c>
      <c r="E33" s="6">
        <v>10</v>
      </c>
      <c r="F33" s="7"/>
      <c r="G33" s="8">
        <f t="shared" si="0"/>
        <v>0</v>
      </c>
      <c r="H33" s="9"/>
      <c r="I33" s="10">
        <f t="shared" si="1"/>
        <v>0</v>
      </c>
      <c r="J33" s="18">
        <f t="shared" si="2"/>
        <v>0</v>
      </c>
    </row>
    <row r="34" spans="1:10" ht="43.2" x14ac:dyDescent="0.3">
      <c r="A34" s="5">
        <v>29</v>
      </c>
      <c r="B34" s="12" t="s">
        <v>118</v>
      </c>
      <c r="C34" s="12" t="s">
        <v>76</v>
      </c>
      <c r="D34" s="5" t="s">
        <v>5</v>
      </c>
      <c r="E34" s="6">
        <v>20</v>
      </c>
      <c r="F34" s="7"/>
      <c r="G34" s="8">
        <f t="shared" si="0"/>
        <v>0</v>
      </c>
      <c r="H34" s="9"/>
      <c r="I34" s="10">
        <f t="shared" si="1"/>
        <v>0</v>
      </c>
      <c r="J34" s="18">
        <f t="shared" si="2"/>
        <v>0</v>
      </c>
    </row>
    <row r="35" spans="1:10" ht="43.2" x14ac:dyDescent="0.3">
      <c r="A35" s="5">
        <v>30</v>
      </c>
      <c r="B35" s="12" t="s">
        <v>26</v>
      </c>
      <c r="C35" s="12" t="s">
        <v>89</v>
      </c>
      <c r="D35" s="5" t="s">
        <v>10</v>
      </c>
      <c r="E35" s="6">
        <v>1</v>
      </c>
      <c r="F35" s="7"/>
      <c r="G35" s="8">
        <f t="shared" si="0"/>
        <v>0</v>
      </c>
      <c r="H35" s="9"/>
      <c r="I35" s="10">
        <f t="shared" si="1"/>
        <v>0</v>
      </c>
      <c r="J35" s="18">
        <f t="shared" si="2"/>
        <v>0</v>
      </c>
    </row>
    <row r="36" spans="1:10" ht="28.8" x14ac:dyDescent="0.3">
      <c r="A36" s="5">
        <v>31</v>
      </c>
      <c r="B36" s="12" t="s">
        <v>97</v>
      </c>
      <c r="C36" s="12" t="s">
        <v>30</v>
      </c>
      <c r="D36" s="5" t="s">
        <v>5</v>
      </c>
      <c r="E36" s="6">
        <v>500</v>
      </c>
      <c r="F36" s="7"/>
      <c r="G36" s="8">
        <f t="shared" si="0"/>
        <v>0</v>
      </c>
      <c r="H36" s="9"/>
      <c r="I36" s="10">
        <f t="shared" si="1"/>
        <v>0</v>
      </c>
      <c r="J36" s="18">
        <f t="shared" si="2"/>
        <v>0</v>
      </c>
    </row>
    <row r="37" spans="1:10" ht="28.8" x14ac:dyDescent="0.3">
      <c r="A37" s="5">
        <v>32</v>
      </c>
      <c r="B37" s="12" t="s">
        <v>98</v>
      </c>
      <c r="C37" s="12" t="s">
        <v>90</v>
      </c>
      <c r="D37" s="5" t="s">
        <v>5</v>
      </c>
      <c r="E37" s="6">
        <v>30</v>
      </c>
      <c r="F37" s="7"/>
      <c r="G37" s="8">
        <f t="shared" si="0"/>
        <v>0</v>
      </c>
      <c r="H37" s="9"/>
      <c r="I37" s="10">
        <f t="shared" si="1"/>
        <v>0</v>
      </c>
      <c r="J37" s="18">
        <f t="shared" si="2"/>
        <v>0</v>
      </c>
    </row>
    <row r="38" spans="1:10" ht="28.8" x14ac:dyDescent="0.3">
      <c r="A38" s="5">
        <v>33</v>
      </c>
      <c r="B38" s="12" t="s">
        <v>29</v>
      </c>
      <c r="C38" s="12" t="s">
        <v>31</v>
      </c>
      <c r="D38" s="5" t="s">
        <v>10</v>
      </c>
      <c r="E38" s="6">
        <v>8</v>
      </c>
      <c r="F38" s="7"/>
      <c r="G38" s="8">
        <f t="shared" si="0"/>
        <v>0</v>
      </c>
      <c r="H38" s="9"/>
      <c r="I38" s="10">
        <f t="shared" si="1"/>
        <v>0</v>
      </c>
      <c r="J38" s="18">
        <f t="shared" si="2"/>
        <v>0</v>
      </c>
    </row>
    <row r="39" spans="1:10" ht="28.8" x14ac:dyDescent="0.3">
      <c r="A39" s="5">
        <v>34</v>
      </c>
      <c r="B39" s="12" t="s">
        <v>78</v>
      </c>
      <c r="C39" s="12" t="s">
        <v>92</v>
      </c>
      <c r="D39" s="5" t="s">
        <v>10</v>
      </c>
      <c r="E39" s="6">
        <v>5</v>
      </c>
      <c r="F39" s="7"/>
      <c r="G39" s="8">
        <f t="shared" si="0"/>
        <v>0</v>
      </c>
      <c r="H39" s="9"/>
      <c r="I39" s="10">
        <f t="shared" si="1"/>
        <v>0</v>
      </c>
      <c r="J39" s="18">
        <f t="shared" si="2"/>
        <v>0</v>
      </c>
    </row>
    <row r="40" spans="1:10" ht="72" x14ac:dyDescent="0.3">
      <c r="A40" s="5">
        <v>35</v>
      </c>
      <c r="B40" s="12" t="s">
        <v>25</v>
      </c>
      <c r="C40" s="12" t="s">
        <v>91</v>
      </c>
      <c r="D40" s="5" t="s">
        <v>10</v>
      </c>
      <c r="E40" s="6">
        <v>10</v>
      </c>
      <c r="F40" s="7"/>
      <c r="G40" s="8">
        <f t="shared" si="0"/>
        <v>0</v>
      </c>
      <c r="H40" s="9"/>
      <c r="I40" s="10">
        <f t="shared" si="1"/>
        <v>0</v>
      </c>
      <c r="J40" s="18">
        <f t="shared" si="2"/>
        <v>0</v>
      </c>
    </row>
    <row r="41" spans="1:10" ht="43.2" x14ac:dyDescent="0.3">
      <c r="A41" s="5">
        <v>36</v>
      </c>
      <c r="B41" s="12" t="s">
        <v>36</v>
      </c>
      <c r="C41" s="12" t="s">
        <v>64</v>
      </c>
      <c r="D41" s="5" t="s">
        <v>10</v>
      </c>
      <c r="E41" s="6">
        <v>15</v>
      </c>
      <c r="F41" s="7"/>
      <c r="G41" s="8">
        <f t="shared" si="0"/>
        <v>0</v>
      </c>
      <c r="H41" s="9"/>
      <c r="I41" s="10">
        <f t="shared" si="1"/>
        <v>0</v>
      </c>
      <c r="J41" s="18">
        <f t="shared" si="2"/>
        <v>0</v>
      </c>
    </row>
    <row r="42" spans="1:10" ht="57.6" x14ac:dyDescent="0.3">
      <c r="A42" s="5">
        <v>37</v>
      </c>
      <c r="B42" s="12" t="s">
        <v>34</v>
      </c>
      <c r="C42" s="12" t="s">
        <v>68</v>
      </c>
      <c r="D42" s="5" t="s">
        <v>10</v>
      </c>
      <c r="E42" s="6">
        <v>300</v>
      </c>
      <c r="F42" s="7"/>
      <c r="G42" s="8">
        <f t="shared" si="0"/>
        <v>0</v>
      </c>
      <c r="H42" s="9"/>
      <c r="I42" s="10">
        <f t="shared" si="1"/>
        <v>0</v>
      </c>
      <c r="J42" s="18">
        <f t="shared" si="2"/>
        <v>0</v>
      </c>
    </row>
    <row r="43" spans="1:10" ht="57.6" x14ac:dyDescent="0.3">
      <c r="A43" s="5">
        <v>38</v>
      </c>
      <c r="B43" s="12" t="s">
        <v>119</v>
      </c>
      <c r="C43" s="12" t="s">
        <v>108</v>
      </c>
      <c r="D43" s="5" t="s">
        <v>10</v>
      </c>
      <c r="E43" s="6">
        <v>5</v>
      </c>
      <c r="F43" s="7"/>
      <c r="G43" s="8">
        <f t="shared" si="0"/>
        <v>0</v>
      </c>
      <c r="H43" s="9"/>
      <c r="I43" s="10">
        <f t="shared" si="1"/>
        <v>0</v>
      </c>
      <c r="J43" s="18">
        <f t="shared" si="2"/>
        <v>0</v>
      </c>
    </row>
    <row r="44" spans="1:10" ht="57.6" x14ac:dyDescent="0.3">
      <c r="A44" s="5">
        <v>39</v>
      </c>
      <c r="B44" s="12" t="s">
        <v>35</v>
      </c>
      <c r="C44" s="12" t="s">
        <v>70</v>
      </c>
      <c r="D44" s="5" t="s">
        <v>10</v>
      </c>
      <c r="E44" s="6">
        <v>15</v>
      </c>
      <c r="F44" s="7"/>
      <c r="G44" s="8">
        <f t="shared" si="0"/>
        <v>0</v>
      </c>
      <c r="H44" s="9"/>
      <c r="I44" s="10">
        <f t="shared" si="1"/>
        <v>0</v>
      </c>
      <c r="J44" s="18">
        <f t="shared" si="2"/>
        <v>0</v>
      </c>
    </row>
    <row r="45" spans="1:10" ht="72" x14ac:dyDescent="0.3">
      <c r="A45" s="5">
        <v>40</v>
      </c>
      <c r="B45" s="12" t="s">
        <v>55</v>
      </c>
      <c r="C45" s="12" t="s">
        <v>71</v>
      </c>
      <c r="D45" s="5" t="s">
        <v>10</v>
      </c>
      <c r="E45" s="6">
        <v>15</v>
      </c>
      <c r="F45" s="7"/>
      <c r="G45" s="8">
        <f t="shared" si="0"/>
        <v>0</v>
      </c>
      <c r="H45" s="9"/>
      <c r="I45" s="10">
        <f t="shared" si="1"/>
        <v>0</v>
      </c>
      <c r="J45" s="18">
        <f t="shared" si="2"/>
        <v>0</v>
      </c>
    </row>
    <row r="46" spans="1:10" ht="72" x14ac:dyDescent="0.3">
      <c r="A46" s="5">
        <v>41</v>
      </c>
      <c r="B46" s="12" t="s">
        <v>54</v>
      </c>
      <c r="C46" s="12" t="s">
        <v>69</v>
      </c>
      <c r="D46" s="5" t="s">
        <v>10</v>
      </c>
      <c r="E46" s="6">
        <v>150</v>
      </c>
      <c r="F46" s="7"/>
      <c r="G46" s="8">
        <f t="shared" si="0"/>
        <v>0</v>
      </c>
      <c r="H46" s="9"/>
      <c r="I46" s="10">
        <f t="shared" si="1"/>
        <v>0</v>
      </c>
      <c r="J46" s="18">
        <f t="shared" si="2"/>
        <v>0</v>
      </c>
    </row>
    <row r="47" spans="1:10" ht="28.8" x14ac:dyDescent="0.3">
      <c r="A47" s="5">
        <v>42</v>
      </c>
      <c r="B47" s="12" t="s">
        <v>39</v>
      </c>
      <c r="C47" s="12" t="s">
        <v>40</v>
      </c>
      <c r="D47" s="5" t="s">
        <v>5</v>
      </c>
      <c r="E47" s="6">
        <v>200</v>
      </c>
      <c r="F47" s="7"/>
      <c r="G47" s="8">
        <f t="shared" si="0"/>
        <v>0</v>
      </c>
      <c r="H47" s="9"/>
      <c r="I47" s="10">
        <f t="shared" si="1"/>
        <v>0</v>
      </c>
      <c r="J47" s="18">
        <f t="shared" si="2"/>
        <v>0</v>
      </c>
    </row>
    <row r="48" spans="1:10" ht="28.8" x14ac:dyDescent="0.3">
      <c r="A48" s="5">
        <v>43</v>
      </c>
      <c r="B48" s="12" t="s">
        <v>37</v>
      </c>
      <c r="C48" s="12" t="s">
        <v>38</v>
      </c>
      <c r="D48" s="5" t="s">
        <v>10</v>
      </c>
      <c r="E48" s="6">
        <v>50</v>
      </c>
      <c r="F48" s="7"/>
      <c r="G48" s="8">
        <f t="shared" si="0"/>
        <v>0</v>
      </c>
      <c r="H48" s="9"/>
      <c r="I48" s="10">
        <f t="shared" si="1"/>
        <v>0</v>
      </c>
      <c r="J48" s="18">
        <f t="shared" si="2"/>
        <v>0</v>
      </c>
    </row>
    <row r="49" spans="1:10" ht="28.8" x14ac:dyDescent="0.3">
      <c r="A49" s="5">
        <v>44</v>
      </c>
      <c r="B49" s="12" t="s">
        <v>32</v>
      </c>
      <c r="C49" s="12" t="s">
        <v>51</v>
      </c>
      <c r="D49" s="5" t="s">
        <v>5</v>
      </c>
      <c r="E49" s="6">
        <v>300</v>
      </c>
      <c r="F49" s="7"/>
      <c r="G49" s="8">
        <f t="shared" si="0"/>
        <v>0</v>
      </c>
      <c r="H49" s="9"/>
      <c r="I49" s="10">
        <f t="shared" si="1"/>
        <v>0</v>
      </c>
      <c r="J49" s="18">
        <f t="shared" si="2"/>
        <v>0</v>
      </c>
    </row>
    <row r="50" spans="1:10" ht="57.6" x14ac:dyDescent="0.3">
      <c r="A50" s="5">
        <v>45</v>
      </c>
      <c r="B50" s="12" t="s">
        <v>94</v>
      </c>
      <c r="C50" s="12" t="s">
        <v>107</v>
      </c>
      <c r="D50" s="5" t="s">
        <v>106</v>
      </c>
      <c r="E50" s="6">
        <v>200</v>
      </c>
      <c r="F50" s="7"/>
      <c r="G50" s="8">
        <f t="shared" si="0"/>
        <v>0</v>
      </c>
      <c r="H50" s="9"/>
      <c r="I50" s="10">
        <f t="shared" si="1"/>
        <v>0</v>
      </c>
      <c r="J50" s="18">
        <f t="shared" si="2"/>
        <v>0</v>
      </c>
    </row>
    <row r="51" spans="1:10" ht="28.8" x14ac:dyDescent="0.3">
      <c r="A51" s="5">
        <v>46</v>
      </c>
      <c r="B51" s="12" t="s">
        <v>49</v>
      </c>
      <c r="C51" s="12" t="s">
        <v>50</v>
      </c>
      <c r="D51" s="5" t="s">
        <v>5</v>
      </c>
      <c r="E51" s="6">
        <v>30</v>
      </c>
      <c r="F51" s="7"/>
      <c r="G51" s="8">
        <f t="shared" si="0"/>
        <v>0</v>
      </c>
      <c r="H51" s="9"/>
      <c r="I51" s="10">
        <f t="shared" si="1"/>
        <v>0</v>
      </c>
      <c r="J51" s="18">
        <f t="shared" si="2"/>
        <v>0</v>
      </c>
    </row>
    <row r="52" spans="1:10" ht="28.8" x14ac:dyDescent="0.3">
      <c r="A52" s="5">
        <v>47</v>
      </c>
      <c r="B52" s="12" t="s">
        <v>52</v>
      </c>
      <c r="C52" s="12" t="s">
        <v>53</v>
      </c>
      <c r="D52" s="5" t="s">
        <v>10</v>
      </c>
      <c r="E52" s="6">
        <v>150</v>
      </c>
      <c r="F52" s="7"/>
      <c r="G52" s="8">
        <f t="shared" si="0"/>
        <v>0</v>
      </c>
      <c r="H52" s="9"/>
      <c r="I52" s="10">
        <f t="shared" si="1"/>
        <v>0</v>
      </c>
      <c r="J52" s="18">
        <f t="shared" si="2"/>
        <v>0</v>
      </c>
    </row>
    <row r="53" spans="1:10" ht="28.8" x14ac:dyDescent="0.3">
      <c r="A53" s="5">
        <v>48</v>
      </c>
      <c r="B53" s="12" t="s">
        <v>13</v>
      </c>
      <c r="C53" s="12" t="s">
        <v>14</v>
      </c>
      <c r="D53" s="5" t="s">
        <v>5</v>
      </c>
      <c r="E53" s="6">
        <v>80</v>
      </c>
      <c r="F53" s="7"/>
      <c r="G53" s="8">
        <f t="shared" si="0"/>
        <v>0</v>
      </c>
      <c r="H53" s="9"/>
      <c r="I53" s="10">
        <f t="shared" si="1"/>
        <v>0</v>
      </c>
      <c r="J53" s="18">
        <f t="shared" si="2"/>
        <v>0</v>
      </c>
    </row>
    <row r="54" spans="1:10" ht="28.8" x14ac:dyDescent="0.3">
      <c r="A54" s="5">
        <v>49</v>
      </c>
      <c r="B54" s="12" t="s">
        <v>120</v>
      </c>
      <c r="C54" s="12" t="s">
        <v>42</v>
      </c>
      <c r="D54" s="5" t="s">
        <v>5</v>
      </c>
      <c r="E54" s="6">
        <v>10</v>
      </c>
      <c r="F54" s="7"/>
      <c r="G54" s="8">
        <f t="shared" si="0"/>
        <v>0</v>
      </c>
      <c r="H54" s="9"/>
      <c r="I54" s="10">
        <f t="shared" si="1"/>
        <v>0</v>
      </c>
      <c r="J54" s="18">
        <f t="shared" si="2"/>
        <v>0</v>
      </c>
    </row>
    <row r="55" spans="1:10" ht="28.8" x14ac:dyDescent="0.3">
      <c r="A55" s="5">
        <v>50</v>
      </c>
      <c r="B55" s="12" t="s">
        <v>11</v>
      </c>
      <c r="C55" s="12" t="s">
        <v>12</v>
      </c>
      <c r="D55" s="5" t="s">
        <v>9</v>
      </c>
      <c r="E55" s="6">
        <v>400</v>
      </c>
      <c r="F55" s="7"/>
      <c r="G55" s="8">
        <f t="shared" si="0"/>
        <v>0</v>
      </c>
      <c r="H55" s="9"/>
      <c r="I55" s="10">
        <f t="shared" si="1"/>
        <v>0</v>
      </c>
      <c r="J55" s="18">
        <f t="shared" si="2"/>
        <v>0</v>
      </c>
    </row>
    <row r="56" spans="1:10" ht="28.8" x14ac:dyDescent="0.3">
      <c r="A56" s="5">
        <v>51</v>
      </c>
      <c r="B56" s="12" t="s">
        <v>79</v>
      </c>
      <c r="C56" s="12" t="s">
        <v>93</v>
      </c>
      <c r="D56" s="5" t="s">
        <v>9</v>
      </c>
      <c r="E56" s="6">
        <v>20</v>
      </c>
      <c r="F56" s="7"/>
      <c r="G56" s="8">
        <f t="shared" si="0"/>
        <v>0</v>
      </c>
      <c r="H56" s="9"/>
      <c r="I56" s="10">
        <f t="shared" si="1"/>
        <v>0</v>
      </c>
      <c r="J56" s="18">
        <f t="shared" si="2"/>
        <v>0</v>
      </c>
    </row>
    <row r="57" spans="1:10" ht="28.8" x14ac:dyDescent="0.3">
      <c r="A57" s="5">
        <v>52</v>
      </c>
      <c r="B57" s="12" t="s">
        <v>19</v>
      </c>
      <c r="C57" s="12" t="s">
        <v>20</v>
      </c>
      <c r="D57" s="5" t="s">
        <v>5</v>
      </c>
      <c r="E57" s="6">
        <v>100</v>
      </c>
      <c r="F57" s="7"/>
      <c r="G57" s="8">
        <f t="shared" si="0"/>
        <v>0</v>
      </c>
      <c r="H57" s="9"/>
      <c r="I57" s="10">
        <f t="shared" si="1"/>
        <v>0</v>
      </c>
      <c r="J57" s="18">
        <f t="shared" si="2"/>
        <v>0</v>
      </c>
    </row>
    <row r="58" spans="1:10" ht="43.2" x14ac:dyDescent="0.3">
      <c r="A58" s="5">
        <v>53</v>
      </c>
      <c r="B58" s="12" t="s">
        <v>121</v>
      </c>
      <c r="C58" s="12" t="s">
        <v>45</v>
      </c>
      <c r="D58" s="5" t="s">
        <v>5</v>
      </c>
      <c r="E58" s="6">
        <v>50</v>
      </c>
      <c r="F58" s="7"/>
      <c r="G58" s="8">
        <f t="shared" si="0"/>
        <v>0</v>
      </c>
      <c r="H58" s="9"/>
      <c r="I58" s="10">
        <f t="shared" si="1"/>
        <v>0</v>
      </c>
      <c r="J58" s="18">
        <f t="shared" si="2"/>
        <v>0</v>
      </c>
    </row>
    <row r="59" spans="1:10" ht="28.8" x14ac:dyDescent="0.3">
      <c r="A59" s="5">
        <v>54</v>
      </c>
      <c r="B59" s="12" t="s">
        <v>17</v>
      </c>
      <c r="C59" s="12" t="s">
        <v>18</v>
      </c>
      <c r="D59" s="5" t="s">
        <v>5</v>
      </c>
      <c r="E59" s="6">
        <v>200</v>
      </c>
      <c r="F59" s="7"/>
      <c r="G59" s="8">
        <f t="shared" si="0"/>
        <v>0</v>
      </c>
      <c r="H59" s="9"/>
      <c r="I59" s="10">
        <f t="shared" si="1"/>
        <v>0</v>
      </c>
      <c r="J59" s="18">
        <f t="shared" si="2"/>
        <v>0</v>
      </c>
    </row>
    <row r="60" spans="1:10" ht="43.2" x14ac:dyDescent="0.3">
      <c r="A60" s="5">
        <v>55</v>
      </c>
      <c r="B60" s="12" t="s">
        <v>122</v>
      </c>
      <c r="C60" s="12" t="s">
        <v>72</v>
      </c>
      <c r="D60" s="5" t="s">
        <v>10</v>
      </c>
      <c r="E60" s="6">
        <v>15</v>
      </c>
      <c r="F60" s="7"/>
      <c r="G60" s="8">
        <f t="shared" si="0"/>
        <v>0</v>
      </c>
      <c r="H60" s="9"/>
      <c r="I60" s="10">
        <f t="shared" si="1"/>
        <v>0</v>
      </c>
      <c r="J60" s="18">
        <f t="shared" si="2"/>
        <v>0</v>
      </c>
    </row>
    <row r="61" spans="1:10" ht="28.8" x14ac:dyDescent="0.3">
      <c r="A61" s="5">
        <v>56</v>
      </c>
      <c r="B61" s="12" t="s">
        <v>47</v>
      </c>
      <c r="C61" s="12" t="s">
        <v>80</v>
      </c>
      <c r="D61" s="5" t="s">
        <v>10</v>
      </c>
      <c r="E61" s="6">
        <v>30</v>
      </c>
      <c r="F61" s="7"/>
      <c r="G61" s="8">
        <f t="shared" si="0"/>
        <v>0</v>
      </c>
      <c r="H61" s="9"/>
      <c r="I61" s="10">
        <f t="shared" si="1"/>
        <v>0</v>
      </c>
      <c r="J61" s="18">
        <f t="shared" si="2"/>
        <v>0</v>
      </c>
    </row>
    <row r="62" spans="1:10" ht="28.8" x14ac:dyDescent="0.3">
      <c r="A62" s="5">
        <v>57</v>
      </c>
      <c r="B62" s="12" t="s">
        <v>46</v>
      </c>
      <c r="C62" s="12" t="s">
        <v>81</v>
      </c>
      <c r="D62" s="5" t="s">
        <v>10</v>
      </c>
      <c r="E62" s="6">
        <v>200</v>
      </c>
      <c r="F62" s="7"/>
      <c r="G62" s="8">
        <f t="shared" si="0"/>
        <v>0</v>
      </c>
      <c r="H62" s="9"/>
      <c r="I62" s="10">
        <f t="shared" si="1"/>
        <v>0</v>
      </c>
      <c r="J62" s="18">
        <f t="shared" si="2"/>
        <v>0</v>
      </c>
    </row>
    <row r="63" spans="1:10" ht="72" x14ac:dyDescent="0.3">
      <c r="A63" s="5">
        <v>58</v>
      </c>
      <c r="B63" s="12" t="s">
        <v>100</v>
      </c>
      <c r="C63" s="12" t="s">
        <v>101</v>
      </c>
      <c r="D63" s="5" t="s">
        <v>5</v>
      </c>
      <c r="E63" s="6">
        <v>60</v>
      </c>
      <c r="F63" s="7"/>
      <c r="G63" s="8">
        <f t="shared" si="0"/>
        <v>0</v>
      </c>
      <c r="H63" s="9"/>
      <c r="I63" s="10">
        <f t="shared" si="1"/>
        <v>0</v>
      </c>
      <c r="J63" s="18">
        <f t="shared" si="2"/>
        <v>0</v>
      </c>
    </row>
    <row r="64" spans="1:10" ht="58.2" customHeight="1" x14ac:dyDescent="0.3">
      <c r="D64" s="19"/>
      <c r="E64" s="26" t="s">
        <v>134</v>
      </c>
      <c r="F64" s="27"/>
      <c r="G64" s="18">
        <f>SUM(G6:G63)</f>
        <v>0</v>
      </c>
      <c r="H64" s="24"/>
      <c r="I64" s="25" t="s">
        <v>112</v>
      </c>
      <c r="J64" s="20">
        <f>SUM(J6:J63)</f>
        <v>0</v>
      </c>
    </row>
    <row r="65" spans="5:6" ht="41.25" customHeight="1" x14ac:dyDescent="0.3">
      <c r="E65" s="3" t="s">
        <v>134</v>
      </c>
      <c r="F65" s="4" t="s">
        <v>134</v>
      </c>
    </row>
  </sheetData>
  <sheetProtection algorithmName="SHA-512" hashValue="ikCyPF0Siu/p9K3rxlZxEjAGwR2ZRZ9UyQnizFcLyBnER8t9VcPmPaW84P8f3rZ9kEgUrzXXkWtmw39K1Ij9jQ==" saltValue="JWQgj22dXDug3fGfRWj/Sg==" spinCount="100000" sheet="1" formatCells="0" formatColumns="0" formatRows="0" insertColumns="0" insertRows="0" insertHyperlinks="0" deleteColumns="0" deleteRows="0" sort="0" autoFilter="0" pivotTables="0"/>
  <mergeCells count="4">
    <mergeCell ref="E64:F64"/>
    <mergeCell ref="I1:J1"/>
    <mergeCell ref="I3:J3"/>
    <mergeCell ref="I2:J2"/>
  </mergeCells>
  <dataValidations xWindow="829" yWindow="784" count="1">
    <dataValidation allowBlank="1" showInputMessage="1" showErrorMessage="1" promptTitle="cena jednostkowa netto w zł" prompt="wpisz cenę jednostkową netto w zł" sqref="F6:F6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firstPageNumber="0" fitToHeight="0" orientation="landscape" horizontalDpi="300" verticalDpi="300" r:id="rId1"/>
  <headerFooter alignWithMargins="0"/>
  <ignoredErrors>
    <ignoredError sqref="G6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829" yWindow="784" count="1">
        <x14:dataValidation type="list" allowBlank="1" showInputMessage="1" showErrorMessage="1" promptTitle="stawka VAT" prompt="wybierz poprawną stawkę VAT z rozwijanego menu" xr:uid="{FCB4AB9C-7B3E-4F4E-89A3-6C5AC9DD17E1}">
          <x14:formula1>
            <xm:f>Arkusz1!$B$3:$B$6</xm:f>
          </x14:formula1>
          <xm:sqref>H6:H63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3DD9-84F2-4F03-8C26-E6D0AB94EC17}">
  <dimension ref="B3:B6"/>
  <sheetViews>
    <sheetView workbookViewId="0">
      <selection activeCell="B7" sqref="B7"/>
    </sheetView>
  </sheetViews>
  <sheetFormatPr defaultRowHeight="13.2" x14ac:dyDescent="0.25"/>
  <sheetData>
    <row r="3" spans="2:2" x14ac:dyDescent="0.25">
      <c r="B3" s="17">
        <v>0</v>
      </c>
    </row>
    <row r="4" spans="2:2" x14ac:dyDescent="0.25">
      <c r="B4" s="17">
        <v>0.05</v>
      </c>
    </row>
    <row r="5" spans="2:2" x14ac:dyDescent="0.25">
      <c r="B5" s="17">
        <v>0.08</v>
      </c>
    </row>
    <row r="6" spans="2:2" x14ac:dyDescent="0.25">
      <c r="B6" s="17">
        <v>0.23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7"/>
  <sheetViews>
    <sheetView workbookViewId="0">
      <selection activeCell="I13" sqref="I13"/>
    </sheetView>
  </sheetViews>
  <sheetFormatPr defaultRowHeight="13.2" x14ac:dyDescent="0.25"/>
  <sheetData>
    <row r="3" spans="2:2" x14ac:dyDescent="0.25">
      <c r="B3" s="17">
        <v>0</v>
      </c>
    </row>
    <row r="4" spans="2:2" x14ac:dyDescent="0.25">
      <c r="B4" s="17">
        <v>0.05</v>
      </c>
    </row>
    <row r="5" spans="2:2" x14ac:dyDescent="0.25">
      <c r="B5" s="17">
        <v>0.08</v>
      </c>
    </row>
    <row r="6" spans="2:2" x14ac:dyDescent="0.25">
      <c r="B6" s="17">
        <v>0.23</v>
      </c>
    </row>
    <row r="7" spans="2:2" x14ac:dyDescent="0.25">
      <c r="B7" s="16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III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Krotoszyńska</cp:lastModifiedBy>
  <cp:lastPrinted>2025-02-10T14:19:27Z</cp:lastPrinted>
  <dcterms:created xsi:type="dcterms:W3CDTF">2021-10-21T12:32:49Z</dcterms:created>
  <dcterms:modified xsi:type="dcterms:W3CDTF">2025-02-14T10:05:30Z</dcterms:modified>
</cp:coreProperties>
</file>