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41A3AD6-9FAE-4566-AF34-83367C6E68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Arkusz1!$A$1:$T$23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1" l="1"/>
  <c r="M62" i="1"/>
  <c r="M63" i="1"/>
  <c r="M64" i="1"/>
  <c r="M65" i="1"/>
  <c r="M60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4" i="1"/>
  <c r="M55" i="1"/>
  <c r="M56" i="1"/>
  <c r="M57" i="1"/>
  <c r="M58" i="1"/>
  <c r="M59" i="1"/>
  <c r="M28" i="1"/>
  <c r="M9" i="1"/>
  <c r="M10" i="1"/>
  <c r="M11" i="1"/>
  <c r="M12" i="1"/>
  <c r="M13" i="1"/>
  <c r="M14" i="1"/>
  <c r="M15" i="1"/>
  <c r="M16" i="1"/>
  <c r="M17" i="1"/>
  <c r="M18" i="1"/>
  <c r="M20" i="1"/>
  <c r="M21" i="1"/>
  <c r="M22" i="1"/>
  <c r="M23" i="1"/>
  <c r="M24" i="1"/>
  <c r="M25" i="1"/>
  <c r="M26" i="1"/>
  <c r="M8" i="1"/>
  <c r="M70" i="1" s="1"/>
</calcChain>
</file>

<file path=xl/sharedStrings.xml><?xml version="1.0" encoding="utf-8"?>
<sst xmlns="http://schemas.openxmlformats.org/spreadsheetml/2006/main" count="654" uniqueCount="167">
  <si>
    <t>Lp.</t>
  </si>
  <si>
    <t>Nazwa punktu poboru</t>
  </si>
  <si>
    <t>Numer PPE</t>
  </si>
  <si>
    <t>Operator Systemu Dystrybucyjnego</t>
  </si>
  <si>
    <t>Taryfa</t>
  </si>
  <si>
    <t>Rozliczenie całodobowe</t>
  </si>
  <si>
    <t>Strefa szczytowa popołudniowa</t>
  </si>
  <si>
    <t>Strefa pozaszczytowa (nocna)</t>
  </si>
  <si>
    <t>Obecny sprzedawca</t>
  </si>
  <si>
    <t>Załącznik nr 1</t>
  </si>
  <si>
    <t>Pierwsza zmiana sprzedawcy?
[TAK / NIE]</t>
  </si>
  <si>
    <t>Prognozowane roczne zapotrzebowanie na energię elektryczną [kWh]</t>
  </si>
  <si>
    <t>Moc umowna
[kW]</t>
  </si>
  <si>
    <t>Moc umowna obniżona
[kW]</t>
  </si>
  <si>
    <t>Strefa  szczytowa 
(dzienna)</t>
  </si>
  <si>
    <t>Strefa  szczytowa 
przedpołudniowa</t>
  </si>
  <si>
    <t>Pozostałe godziny doby</t>
  </si>
  <si>
    <t>do Wniosku o objęcie przetargiem</t>
  </si>
  <si>
    <t>Adres punktu poboru</t>
  </si>
  <si>
    <t>Ulica</t>
  </si>
  <si>
    <t>Nr bud/lok
Nr działki</t>
  </si>
  <si>
    <t>Miejscowość</t>
  </si>
  <si>
    <t>Kod pocztowy</t>
  </si>
  <si>
    <t>Poczta</t>
  </si>
  <si>
    <t>Oświetlenie uliczne</t>
  </si>
  <si>
    <t>Oświetlenie boiska</t>
  </si>
  <si>
    <t>Barkweda</t>
  </si>
  <si>
    <t/>
  </si>
  <si>
    <t>1A</t>
  </si>
  <si>
    <t>Brąswałd</t>
  </si>
  <si>
    <t>Bukwałd</t>
  </si>
  <si>
    <t>Dąbrówka Wielka</t>
  </si>
  <si>
    <t>TR.O247</t>
  </si>
  <si>
    <t>Dągi</t>
  </si>
  <si>
    <t>Dywity</t>
  </si>
  <si>
    <t>719</t>
  </si>
  <si>
    <t>Barczewskiego</t>
  </si>
  <si>
    <t>18A</t>
  </si>
  <si>
    <t>Grzybowa</t>
  </si>
  <si>
    <t>Kwiatowa</t>
  </si>
  <si>
    <t>Sygnalizacja świetlna Ługwadzka</t>
  </si>
  <si>
    <t>Olsztyńska</t>
  </si>
  <si>
    <t>Spółdzielcza TR.0-982/1A</t>
  </si>
  <si>
    <t>TR O 585 11-001</t>
  </si>
  <si>
    <t>Frączki</t>
  </si>
  <si>
    <t>SŁUP/4/10</t>
  </si>
  <si>
    <t>Gady</t>
  </si>
  <si>
    <t>17</t>
  </si>
  <si>
    <t>Gradki</t>
  </si>
  <si>
    <t>Gradki przystanek</t>
  </si>
  <si>
    <t>Kieźliny</t>
  </si>
  <si>
    <t>Baczyńskiego</t>
  </si>
  <si>
    <t>Jagałły TR.O-31/przy.sklep.</t>
  </si>
  <si>
    <t>Jagałły 25 TR.0-93/4</t>
  </si>
  <si>
    <t>Kossak-Szuckiej</t>
  </si>
  <si>
    <t>4</t>
  </si>
  <si>
    <t>Ługwałd</t>
  </si>
  <si>
    <t>4S</t>
  </si>
  <si>
    <t>Myki</t>
  </si>
  <si>
    <t>TR.0-16</t>
  </si>
  <si>
    <t>Nowe Włóki</t>
  </si>
  <si>
    <t>4A</t>
  </si>
  <si>
    <t>5</t>
  </si>
  <si>
    <t>Redykajny</t>
  </si>
  <si>
    <t>Rozgity</t>
  </si>
  <si>
    <t>2A</t>
  </si>
  <si>
    <t>Różnowo</t>
  </si>
  <si>
    <t>20A</t>
  </si>
  <si>
    <t>Sętal</t>
  </si>
  <si>
    <t>TR.0 252</t>
  </si>
  <si>
    <t>32</t>
  </si>
  <si>
    <t>TR.0 341</t>
  </si>
  <si>
    <t>Słupy</t>
  </si>
  <si>
    <t>54</t>
  </si>
  <si>
    <t>63</t>
  </si>
  <si>
    <t>Spręcowo</t>
  </si>
  <si>
    <t>2</t>
  </si>
  <si>
    <t>95</t>
  </si>
  <si>
    <t>Tuławki</t>
  </si>
  <si>
    <t>Wadąg</t>
  </si>
  <si>
    <t>Kochanowskiego</t>
  </si>
  <si>
    <t>24</t>
  </si>
  <si>
    <t>TR.0-939</t>
  </si>
  <si>
    <t>6</t>
  </si>
  <si>
    <t>Zalbki</t>
  </si>
  <si>
    <t>TR.0-52</t>
  </si>
  <si>
    <t>osiedle Leśne</t>
  </si>
  <si>
    <t>Domagały</t>
  </si>
  <si>
    <t>ST T 1010</t>
  </si>
  <si>
    <t>Ługwałdzka</t>
  </si>
  <si>
    <t>Jeżynowa</t>
  </si>
  <si>
    <t>Ścieżka rowerowa</t>
  </si>
  <si>
    <t>11-001</t>
  </si>
  <si>
    <t>Energa Operator SA</t>
  </si>
  <si>
    <t>C12b</t>
  </si>
  <si>
    <t>C11</t>
  </si>
  <si>
    <t>NIE</t>
  </si>
  <si>
    <t>Oświetlenie uliczne- zasilanie tymczasowe</t>
  </si>
  <si>
    <t>dz.5-188/3</t>
  </si>
  <si>
    <t>590243863000853446</t>
  </si>
  <si>
    <t>590243863000836425</t>
  </si>
  <si>
    <t>590243863000142465</t>
  </si>
  <si>
    <t>590243863000751513</t>
  </si>
  <si>
    <t>590243863000366151</t>
  </si>
  <si>
    <t>590243863000628532</t>
  </si>
  <si>
    <t>590243863000282956</t>
  </si>
  <si>
    <t>590243863000001953</t>
  </si>
  <si>
    <t>590243863000056854</t>
  </si>
  <si>
    <t>590243863000107976</t>
  </si>
  <si>
    <t>590243863001085853</t>
  </si>
  <si>
    <t>590243863001090611</t>
  </si>
  <si>
    <t>590243863000013413</t>
  </si>
  <si>
    <t>590243863000397612</t>
  </si>
  <si>
    <t>590243863000595926</t>
  </si>
  <si>
    <t>590243863000074810</t>
  </si>
  <si>
    <t>590243863000028431</t>
  </si>
  <si>
    <t>590243863000373319</t>
  </si>
  <si>
    <t>590243863000445542</t>
  </si>
  <si>
    <t>590243863000981279</t>
  </si>
  <si>
    <t>590243863000183376</t>
  </si>
  <si>
    <t>590243863000837576</t>
  </si>
  <si>
    <t>590243863000217477</t>
  </si>
  <si>
    <t>590243863000450539</t>
  </si>
  <si>
    <t>590243863000328142</t>
  </si>
  <si>
    <t>590243863000426176</t>
  </si>
  <si>
    <t>590243863000147972</t>
  </si>
  <si>
    <t>590243863001092905</t>
  </si>
  <si>
    <t>590243863000426169</t>
  </si>
  <si>
    <t>590243863000249089</t>
  </si>
  <si>
    <t>590243863000328845</t>
  </si>
  <si>
    <t>590243863000971294</t>
  </si>
  <si>
    <t>590243863000942966</t>
  </si>
  <si>
    <t>590243863000397629</t>
  </si>
  <si>
    <t>590243863000107983</t>
  </si>
  <si>
    <t>590243863000594851</t>
  </si>
  <si>
    <t>590243863000992510</t>
  </si>
  <si>
    <t>590243863000364751</t>
  </si>
  <si>
    <t>590243863000833059</t>
  </si>
  <si>
    <t>590243863000341592</t>
  </si>
  <si>
    <t>590243863000971850</t>
  </si>
  <si>
    <t>590243863000364775</t>
  </si>
  <si>
    <t>590243863000593076</t>
  </si>
  <si>
    <t>590243863000968867</t>
  </si>
  <si>
    <t>590243863000142489</t>
  </si>
  <si>
    <t>590243863000761796</t>
  </si>
  <si>
    <t>590243863000628549</t>
  </si>
  <si>
    <t>590243863000051439</t>
  </si>
  <si>
    <t>590243863000795807</t>
  </si>
  <si>
    <t>590243863000944250</t>
  </si>
  <si>
    <t>590243863000669351</t>
  </si>
  <si>
    <t>590243863000937986</t>
  </si>
  <si>
    <t>590243863001183894</t>
  </si>
  <si>
    <t>590243863001201826</t>
  </si>
  <si>
    <t>590243863001159790</t>
  </si>
  <si>
    <t>590243863001169362</t>
  </si>
  <si>
    <t>590243863001175691</t>
  </si>
  <si>
    <t>590243863001176964</t>
  </si>
  <si>
    <t>590243863001178845</t>
  </si>
  <si>
    <t>590243863040041582</t>
  </si>
  <si>
    <t>590243863040977584</t>
  </si>
  <si>
    <t>dz. Nr. 10-177</t>
  </si>
  <si>
    <t>oświetlenie uliczne</t>
  </si>
  <si>
    <t>590243863040975238</t>
  </si>
  <si>
    <t>Łącznie</t>
  </si>
  <si>
    <t>kW</t>
  </si>
  <si>
    <t>Zestawienie punktów poboru zgłoszonych do udziału w postępowaniu o udzielenie zamówienia publicznego na zakup energii elektrycznej na rok 2025 oświetlenie</t>
  </si>
  <si>
    <t>Respect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</si>
</sst>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scheme val="minor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Palatino Linotype"/>
      <family val="1"/>
      <charset val="238"/>
    </font>
    <font>
      <sz val="11"/>
      <color indexed="10"/>
      <name val="Palatino Linotyp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3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vertical="center" wrapText="1"/>
    </xf>
    <xf numFmtId="3" fontId="7" fillId="2" borderId="0" xfId="0" applyNumberFormat="1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vertical="center" wrapText="1"/>
    </xf>
    <xf numFmtId="3" fontId="7" fillId="3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wrapText="1"/>
    </xf>
    <xf numFmtId="49" fontId="12" fillId="2" borderId="0" xfId="0" applyNumberFormat="1" applyFont="1" applyFill="1" applyAlignment="1">
      <alignment horizontal="justify" wrapText="1"/>
    </xf>
    <xf numFmtId="0" fontId="7" fillId="2" borderId="0" xfId="0" applyFont="1" applyFill="1"/>
    <xf numFmtId="49" fontId="7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2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2"/>
  <sheetViews>
    <sheetView tabSelected="1" topLeftCell="A61" zoomScaleNormal="100" workbookViewId="0">
      <selection activeCell="A6" sqref="A6:R70"/>
    </sheetView>
  </sheetViews>
  <sheetFormatPr defaultRowHeight="50.1" customHeight="1" x14ac:dyDescent="0.25"/>
  <cols>
    <col min="1" max="1" width="3.7109375" style="2" customWidth="1"/>
    <col min="2" max="2" width="20.7109375" style="1" customWidth="1"/>
    <col min="3" max="3" width="16.7109375" style="1" customWidth="1"/>
    <col min="4" max="4" width="18.7109375" style="1" customWidth="1"/>
    <col min="5" max="5" width="12" style="1" customWidth="1"/>
    <col min="6" max="6" width="8.7109375" style="1" customWidth="1"/>
    <col min="7" max="7" width="14.7109375" style="1" customWidth="1"/>
    <col min="8" max="8" width="16.7109375" style="1" customWidth="1"/>
    <col min="9" max="9" width="14.7109375" style="1" customWidth="1"/>
    <col min="10" max="10" width="6.7109375" style="1" customWidth="1"/>
    <col min="11" max="12" width="8.7109375" style="1" customWidth="1"/>
    <col min="13" max="15" width="10.7109375" style="1" customWidth="1"/>
    <col min="16" max="16" width="12.7109375" style="1" customWidth="1"/>
    <col min="17" max="18" width="10.7109375" style="1" customWidth="1"/>
    <col min="19" max="19" width="14.7109375" style="1" customWidth="1"/>
    <col min="20" max="20" width="12.7109375" style="1" customWidth="1"/>
    <col min="21" max="16384" width="9.140625" style="1"/>
  </cols>
  <sheetData>
    <row r="1" spans="1:20" ht="14.25" x14ac:dyDescent="0.25">
      <c r="A1" s="41" t="s">
        <v>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5" x14ac:dyDescent="0.25">
      <c r="A2" s="42" t="s">
        <v>17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0" ht="12" x14ac:dyDescent="0.25"/>
    <row r="4" spans="1:20" ht="14.25" x14ac:dyDescent="0.25">
      <c r="A4" s="49" t="s">
        <v>165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0" ht="12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5" customHeight="1" x14ac:dyDescent="0.25">
      <c r="A6" s="47" t="s">
        <v>0</v>
      </c>
      <c r="B6" s="43" t="s">
        <v>1</v>
      </c>
      <c r="C6" s="53" t="s">
        <v>18</v>
      </c>
      <c r="D6" s="54"/>
      <c r="E6" s="54"/>
      <c r="F6" s="54"/>
      <c r="G6" s="55"/>
      <c r="H6" s="43" t="s">
        <v>2</v>
      </c>
      <c r="I6" s="43" t="s">
        <v>3</v>
      </c>
      <c r="J6" s="50" t="s">
        <v>4</v>
      </c>
      <c r="K6" s="50" t="s">
        <v>12</v>
      </c>
      <c r="L6" s="50" t="s">
        <v>13</v>
      </c>
      <c r="M6" s="52" t="s">
        <v>11</v>
      </c>
      <c r="N6" s="52"/>
      <c r="O6" s="52"/>
      <c r="P6" s="52"/>
      <c r="Q6" s="52"/>
      <c r="R6" s="52"/>
      <c r="S6" s="43" t="s">
        <v>8</v>
      </c>
      <c r="T6" s="45" t="s">
        <v>10</v>
      </c>
    </row>
    <row r="7" spans="1:20" s="2" customFormat="1" ht="34.5" thickBot="1" x14ac:dyDescent="0.3">
      <c r="A7" s="48"/>
      <c r="B7" s="44"/>
      <c r="C7" s="8" t="s">
        <v>21</v>
      </c>
      <c r="D7" s="8" t="s">
        <v>19</v>
      </c>
      <c r="E7" s="8" t="s">
        <v>20</v>
      </c>
      <c r="F7" s="8" t="s">
        <v>22</v>
      </c>
      <c r="G7" s="8" t="s">
        <v>23</v>
      </c>
      <c r="H7" s="44"/>
      <c r="I7" s="44"/>
      <c r="J7" s="51"/>
      <c r="K7" s="51"/>
      <c r="L7" s="51"/>
      <c r="M7" s="13" t="s">
        <v>5</v>
      </c>
      <c r="N7" s="13" t="s">
        <v>14</v>
      </c>
      <c r="O7" s="13" t="s">
        <v>7</v>
      </c>
      <c r="P7" s="13" t="s">
        <v>15</v>
      </c>
      <c r="Q7" s="13" t="s">
        <v>6</v>
      </c>
      <c r="R7" s="13" t="s">
        <v>16</v>
      </c>
      <c r="S7" s="44"/>
      <c r="T7" s="46"/>
    </row>
    <row r="8" spans="1:20" ht="50.1" customHeight="1" x14ac:dyDescent="0.25">
      <c r="A8" s="5">
        <v>1</v>
      </c>
      <c r="B8" s="22" t="s">
        <v>24</v>
      </c>
      <c r="C8" s="22" t="s">
        <v>26</v>
      </c>
      <c r="D8" s="22" t="s">
        <v>27</v>
      </c>
      <c r="E8" s="23"/>
      <c r="F8" s="22" t="s">
        <v>92</v>
      </c>
      <c r="G8" s="6" t="s">
        <v>34</v>
      </c>
      <c r="H8" s="24" t="s">
        <v>99</v>
      </c>
      <c r="I8" s="25" t="s">
        <v>93</v>
      </c>
      <c r="J8" s="22" t="s">
        <v>94</v>
      </c>
      <c r="K8" s="26">
        <v>8</v>
      </c>
      <c r="L8" s="26"/>
      <c r="M8" s="27">
        <f>N8+O8</f>
        <v>11200</v>
      </c>
      <c r="N8" s="27">
        <v>4500</v>
      </c>
      <c r="O8" s="27">
        <v>6700</v>
      </c>
      <c r="P8" s="7"/>
      <c r="Q8" s="7"/>
      <c r="R8" s="7"/>
      <c r="S8" s="28" t="s">
        <v>166</v>
      </c>
      <c r="T8" s="29" t="s">
        <v>96</v>
      </c>
    </row>
    <row r="9" spans="1:20" ht="50.1" customHeight="1" x14ac:dyDescent="0.25">
      <c r="A9" s="4">
        <v>2</v>
      </c>
      <c r="B9" s="30" t="s">
        <v>24</v>
      </c>
      <c r="C9" s="30" t="s">
        <v>26</v>
      </c>
      <c r="D9" s="30" t="s">
        <v>27</v>
      </c>
      <c r="E9" s="31"/>
      <c r="F9" s="30" t="s">
        <v>92</v>
      </c>
      <c r="G9" s="6" t="s">
        <v>34</v>
      </c>
      <c r="H9" s="32" t="s">
        <v>100</v>
      </c>
      <c r="I9" s="33" t="s">
        <v>93</v>
      </c>
      <c r="J9" s="30" t="s">
        <v>94</v>
      </c>
      <c r="K9" s="34">
        <v>5</v>
      </c>
      <c r="L9" s="34"/>
      <c r="M9" s="27">
        <f t="shared" ref="M9:M26" si="0">N9+O9</f>
        <v>7700</v>
      </c>
      <c r="N9" s="28">
        <v>3100</v>
      </c>
      <c r="O9" s="28">
        <v>4600</v>
      </c>
      <c r="P9" s="7"/>
      <c r="Q9" s="7"/>
      <c r="R9" s="7"/>
      <c r="S9" s="28" t="s">
        <v>166</v>
      </c>
      <c r="T9" s="35" t="s">
        <v>96</v>
      </c>
    </row>
    <row r="10" spans="1:20" ht="50.1" customHeight="1" x14ac:dyDescent="0.25">
      <c r="A10" s="5">
        <v>3</v>
      </c>
      <c r="B10" s="22" t="s">
        <v>24</v>
      </c>
      <c r="C10" s="22" t="s">
        <v>26</v>
      </c>
      <c r="D10" s="22" t="s">
        <v>27</v>
      </c>
      <c r="E10" s="23" t="s">
        <v>28</v>
      </c>
      <c r="F10" s="22" t="s">
        <v>92</v>
      </c>
      <c r="G10" s="6" t="s">
        <v>34</v>
      </c>
      <c r="H10" s="24" t="s">
        <v>101</v>
      </c>
      <c r="I10" s="25" t="s">
        <v>93</v>
      </c>
      <c r="J10" s="22" t="s">
        <v>94</v>
      </c>
      <c r="K10" s="26">
        <v>5</v>
      </c>
      <c r="L10" s="26"/>
      <c r="M10" s="27">
        <f t="shared" si="0"/>
        <v>1700</v>
      </c>
      <c r="N10" s="27">
        <v>700</v>
      </c>
      <c r="O10" s="27">
        <v>1000</v>
      </c>
      <c r="P10" s="7"/>
      <c r="Q10" s="7"/>
      <c r="R10" s="7"/>
      <c r="S10" s="28" t="s">
        <v>166</v>
      </c>
      <c r="T10" s="29" t="s">
        <v>96</v>
      </c>
    </row>
    <row r="11" spans="1:20" ht="50.1" customHeight="1" x14ac:dyDescent="0.25">
      <c r="A11" s="4">
        <v>4</v>
      </c>
      <c r="B11" s="30" t="s">
        <v>24</v>
      </c>
      <c r="C11" s="30" t="s">
        <v>29</v>
      </c>
      <c r="D11" s="30" t="s">
        <v>27</v>
      </c>
      <c r="E11" s="31"/>
      <c r="F11" s="30" t="s">
        <v>92</v>
      </c>
      <c r="G11" s="6" t="s">
        <v>34</v>
      </c>
      <c r="H11" s="32" t="s">
        <v>102</v>
      </c>
      <c r="I11" s="33" t="s">
        <v>93</v>
      </c>
      <c r="J11" s="30" t="s">
        <v>94</v>
      </c>
      <c r="K11" s="34">
        <v>1</v>
      </c>
      <c r="L11" s="34"/>
      <c r="M11" s="27">
        <f t="shared" si="0"/>
        <v>700</v>
      </c>
      <c r="N11" s="28">
        <v>300</v>
      </c>
      <c r="O11" s="28">
        <v>400</v>
      </c>
      <c r="P11" s="7"/>
      <c r="Q11" s="7"/>
      <c r="R11" s="7"/>
      <c r="S11" s="28" t="s">
        <v>166</v>
      </c>
      <c r="T11" s="35" t="s">
        <v>96</v>
      </c>
    </row>
    <row r="12" spans="1:20" ht="50.1" customHeight="1" x14ac:dyDescent="0.25">
      <c r="A12" s="5">
        <v>5</v>
      </c>
      <c r="B12" s="22" t="s">
        <v>24</v>
      </c>
      <c r="C12" s="22" t="s">
        <v>29</v>
      </c>
      <c r="D12" s="22" t="s">
        <v>27</v>
      </c>
      <c r="E12" s="23"/>
      <c r="F12" s="22" t="s">
        <v>92</v>
      </c>
      <c r="G12" s="6" t="s">
        <v>34</v>
      </c>
      <c r="H12" s="24" t="s">
        <v>103</v>
      </c>
      <c r="I12" s="25" t="s">
        <v>93</v>
      </c>
      <c r="J12" s="22" t="s">
        <v>94</v>
      </c>
      <c r="K12" s="26">
        <v>8</v>
      </c>
      <c r="L12" s="26"/>
      <c r="M12" s="27">
        <f t="shared" si="0"/>
        <v>14000</v>
      </c>
      <c r="N12" s="27">
        <v>5600</v>
      </c>
      <c r="O12" s="27">
        <v>8400</v>
      </c>
      <c r="P12" s="7"/>
      <c r="Q12" s="7"/>
      <c r="R12" s="7"/>
      <c r="S12" s="28" t="s">
        <v>166</v>
      </c>
      <c r="T12" s="29" t="s">
        <v>96</v>
      </c>
    </row>
    <row r="13" spans="1:20" ht="50.1" customHeight="1" x14ac:dyDescent="0.25">
      <c r="A13" s="4">
        <v>6</v>
      </c>
      <c r="B13" s="30" t="s">
        <v>24</v>
      </c>
      <c r="C13" s="30" t="s">
        <v>30</v>
      </c>
      <c r="D13" s="30" t="s">
        <v>27</v>
      </c>
      <c r="E13" s="31"/>
      <c r="F13" s="30" t="s">
        <v>92</v>
      </c>
      <c r="G13" s="6" t="s">
        <v>34</v>
      </c>
      <c r="H13" s="32" t="s">
        <v>104</v>
      </c>
      <c r="I13" s="33" t="s">
        <v>93</v>
      </c>
      <c r="J13" s="30" t="s">
        <v>94</v>
      </c>
      <c r="K13" s="34">
        <v>13</v>
      </c>
      <c r="L13" s="34"/>
      <c r="M13" s="27">
        <f t="shared" si="0"/>
        <v>9800</v>
      </c>
      <c r="N13" s="28">
        <v>3900</v>
      </c>
      <c r="O13" s="28">
        <v>5900</v>
      </c>
      <c r="P13" s="7"/>
      <c r="Q13" s="7"/>
      <c r="R13" s="7"/>
      <c r="S13" s="28" t="s">
        <v>166</v>
      </c>
      <c r="T13" s="35" t="s">
        <v>96</v>
      </c>
    </row>
    <row r="14" spans="1:20" ht="50.1" customHeight="1" x14ac:dyDescent="0.25">
      <c r="A14" s="5">
        <v>7</v>
      </c>
      <c r="B14" s="22" t="s">
        <v>24</v>
      </c>
      <c r="C14" s="22" t="s">
        <v>31</v>
      </c>
      <c r="D14" s="22" t="s">
        <v>32</v>
      </c>
      <c r="E14" s="23"/>
      <c r="F14" s="22" t="s">
        <v>92</v>
      </c>
      <c r="G14" s="6" t="s">
        <v>34</v>
      </c>
      <c r="H14" s="24" t="s">
        <v>105</v>
      </c>
      <c r="I14" s="25" t="s">
        <v>93</v>
      </c>
      <c r="J14" s="22" t="s">
        <v>94</v>
      </c>
      <c r="K14" s="26">
        <v>8</v>
      </c>
      <c r="L14" s="26"/>
      <c r="M14" s="27">
        <f t="shared" si="0"/>
        <v>5200</v>
      </c>
      <c r="N14" s="27">
        <v>2100</v>
      </c>
      <c r="O14" s="27">
        <v>3100</v>
      </c>
      <c r="P14" s="7"/>
      <c r="Q14" s="7"/>
      <c r="R14" s="7"/>
      <c r="S14" s="28" t="s">
        <v>166</v>
      </c>
      <c r="T14" s="29" t="s">
        <v>96</v>
      </c>
    </row>
    <row r="15" spans="1:20" ht="50.1" customHeight="1" x14ac:dyDescent="0.25">
      <c r="A15" s="4">
        <v>8</v>
      </c>
      <c r="B15" s="30" t="s">
        <v>24</v>
      </c>
      <c r="C15" s="30" t="s">
        <v>33</v>
      </c>
      <c r="D15" s="30" t="s">
        <v>27</v>
      </c>
      <c r="E15" s="31"/>
      <c r="F15" s="30" t="s">
        <v>92</v>
      </c>
      <c r="G15" s="6" t="s">
        <v>34</v>
      </c>
      <c r="H15" s="32" t="s">
        <v>106</v>
      </c>
      <c r="I15" s="33" t="s">
        <v>93</v>
      </c>
      <c r="J15" s="30" t="s">
        <v>94</v>
      </c>
      <c r="K15" s="34">
        <v>3</v>
      </c>
      <c r="L15" s="34"/>
      <c r="M15" s="27">
        <f t="shared" si="0"/>
        <v>2100</v>
      </c>
      <c r="N15" s="28">
        <v>800</v>
      </c>
      <c r="O15" s="28">
        <v>1300</v>
      </c>
      <c r="P15" s="7"/>
      <c r="Q15" s="7"/>
      <c r="R15" s="7"/>
      <c r="S15" s="28" t="s">
        <v>166</v>
      </c>
      <c r="T15" s="35" t="s">
        <v>96</v>
      </c>
    </row>
    <row r="16" spans="1:20" ht="50.1" customHeight="1" x14ac:dyDescent="0.25">
      <c r="A16" s="5">
        <v>9</v>
      </c>
      <c r="B16" s="22" t="s">
        <v>24</v>
      </c>
      <c r="C16" s="22" t="s">
        <v>34</v>
      </c>
      <c r="D16" s="22">
        <v>0</v>
      </c>
      <c r="E16" s="23" t="s">
        <v>35</v>
      </c>
      <c r="F16" s="22" t="s">
        <v>92</v>
      </c>
      <c r="G16" s="6" t="s">
        <v>34</v>
      </c>
      <c r="H16" s="24" t="s">
        <v>107</v>
      </c>
      <c r="I16" s="25" t="s">
        <v>93</v>
      </c>
      <c r="J16" s="22" t="s">
        <v>94</v>
      </c>
      <c r="K16" s="26">
        <v>8</v>
      </c>
      <c r="L16" s="26"/>
      <c r="M16" s="27">
        <f t="shared" si="0"/>
        <v>6000</v>
      </c>
      <c r="N16" s="27">
        <v>2400</v>
      </c>
      <c r="O16" s="27">
        <v>3600</v>
      </c>
      <c r="P16" s="7"/>
      <c r="Q16" s="7"/>
      <c r="R16" s="7"/>
      <c r="S16" s="28" t="s">
        <v>166</v>
      </c>
      <c r="T16" s="29" t="s">
        <v>96</v>
      </c>
    </row>
    <row r="17" spans="1:20" ht="50.1" customHeight="1" x14ac:dyDescent="0.25">
      <c r="A17" s="4">
        <v>10</v>
      </c>
      <c r="B17" s="30" t="s">
        <v>24</v>
      </c>
      <c r="C17" s="30" t="s">
        <v>34</v>
      </c>
      <c r="D17" s="30" t="s">
        <v>36</v>
      </c>
      <c r="E17" s="31" t="s">
        <v>37</v>
      </c>
      <c r="F17" s="30" t="s">
        <v>92</v>
      </c>
      <c r="G17" s="6" t="s">
        <v>34</v>
      </c>
      <c r="H17" s="32" t="s">
        <v>108</v>
      </c>
      <c r="I17" s="33" t="s">
        <v>93</v>
      </c>
      <c r="J17" s="30" t="s">
        <v>94</v>
      </c>
      <c r="K17" s="34">
        <v>25</v>
      </c>
      <c r="L17" s="34"/>
      <c r="M17" s="27">
        <f t="shared" si="0"/>
        <v>31800</v>
      </c>
      <c r="N17" s="28">
        <v>12700</v>
      </c>
      <c r="O17" s="28">
        <v>19100</v>
      </c>
      <c r="P17" s="7"/>
      <c r="Q17" s="7"/>
      <c r="R17" s="7"/>
      <c r="S17" s="28" t="s">
        <v>166</v>
      </c>
      <c r="T17" s="35" t="s">
        <v>96</v>
      </c>
    </row>
    <row r="18" spans="1:20" ht="50.1" customHeight="1" x14ac:dyDescent="0.25">
      <c r="A18" s="5">
        <v>11</v>
      </c>
      <c r="B18" s="22" t="s">
        <v>24</v>
      </c>
      <c r="C18" s="22" t="s">
        <v>34</v>
      </c>
      <c r="D18" s="22" t="s">
        <v>38</v>
      </c>
      <c r="E18" s="23"/>
      <c r="F18" s="22" t="s">
        <v>92</v>
      </c>
      <c r="G18" s="6" t="s">
        <v>34</v>
      </c>
      <c r="H18" s="24" t="s">
        <v>109</v>
      </c>
      <c r="I18" s="25" t="s">
        <v>93</v>
      </c>
      <c r="J18" s="22" t="s">
        <v>94</v>
      </c>
      <c r="K18" s="26">
        <v>15</v>
      </c>
      <c r="L18" s="26"/>
      <c r="M18" s="27">
        <f t="shared" si="0"/>
        <v>8500</v>
      </c>
      <c r="N18" s="27">
        <v>3400</v>
      </c>
      <c r="O18" s="27">
        <v>5100</v>
      </c>
      <c r="P18" s="7"/>
      <c r="Q18" s="7"/>
      <c r="R18" s="7"/>
      <c r="S18" s="28" t="s">
        <v>166</v>
      </c>
      <c r="T18" s="29" t="s">
        <v>96</v>
      </c>
    </row>
    <row r="19" spans="1:20" ht="50.1" customHeight="1" x14ac:dyDescent="0.25">
      <c r="A19" s="4">
        <v>12</v>
      </c>
      <c r="B19" s="30" t="s">
        <v>24</v>
      </c>
      <c r="C19" s="30" t="s">
        <v>34</v>
      </c>
      <c r="D19" s="30" t="s">
        <v>39</v>
      </c>
      <c r="E19" s="31"/>
      <c r="F19" s="30" t="s">
        <v>92</v>
      </c>
      <c r="G19" s="6" t="s">
        <v>34</v>
      </c>
      <c r="H19" s="32" t="s">
        <v>110</v>
      </c>
      <c r="I19" s="33" t="s">
        <v>93</v>
      </c>
      <c r="J19" s="30" t="s">
        <v>94</v>
      </c>
      <c r="K19" s="34">
        <v>16</v>
      </c>
      <c r="L19" s="34"/>
      <c r="M19" s="27">
        <v>40000</v>
      </c>
      <c r="N19" s="28">
        <v>16000</v>
      </c>
      <c r="O19" s="28">
        <v>24000</v>
      </c>
      <c r="P19" s="7"/>
      <c r="Q19" s="7"/>
      <c r="R19" s="7"/>
      <c r="S19" s="28" t="s">
        <v>166</v>
      </c>
      <c r="T19" s="35" t="s">
        <v>96</v>
      </c>
    </row>
    <row r="20" spans="1:20" ht="50.1" customHeight="1" x14ac:dyDescent="0.25">
      <c r="A20" s="5">
        <v>13</v>
      </c>
      <c r="B20" s="22" t="s">
        <v>24</v>
      </c>
      <c r="C20" s="22" t="s">
        <v>34</v>
      </c>
      <c r="D20" s="22" t="s">
        <v>40</v>
      </c>
      <c r="E20" s="23"/>
      <c r="F20" s="22" t="s">
        <v>92</v>
      </c>
      <c r="G20" s="6" t="s">
        <v>34</v>
      </c>
      <c r="H20" s="24" t="s">
        <v>111</v>
      </c>
      <c r="I20" s="25" t="s">
        <v>93</v>
      </c>
      <c r="J20" s="22" t="s">
        <v>94</v>
      </c>
      <c r="K20" s="26">
        <v>5</v>
      </c>
      <c r="L20" s="26"/>
      <c r="M20" s="27">
        <f t="shared" si="0"/>
        <v>3900</v>
      </c>
      <c r="N20" s="27">
        <v>1600</v>
      </c>
      <c r="O20" s="27">
        <v>2300</v>
      </c>
      <c r="P20" s="7"/>
      <c r="Q20" s="7"/>
      <c r="R20" s="7"/>
      <c r="S20" s="28" t="s">
        <v>166</v>
      </c>
      <c r="T20" s="29" t="s">
        <v>96</v>
      </c>
    </row>
    <row r="21" spans="1:20" ht="50.1" customHeight="1" x14ac:dyDescent="0.25">
      <c r="A21" s="4">
        <v>14</v>
      </c>
      <c r="B21" s="30" t="s">
        <v>24</v>
      </c>
      <c r="C21" s="30" t="s">
        <v>34</v>
      </c>
      <c r="D21" s="30" t="s">
        <v>41</v>
      </c>
      <c r="E21" s="31"/>
      <c r="F21" s="30" t="s">
        <v>92</v>
      </c>
      <c r="G21" s="6" t="s">
        <v>34</v>
      </c>
      <c r="H21" s="32" t="s">
        <v>112</v>
      </c>
      <c r="I21" s="33" t="s">
        <v>93</v>
      </c>
      <c r="J21" s="30" t="s">
        <v>94</v>
      </c>
      <c r="K21" s="34">
        <v>5</v>
      </c>
      <c r="L21" s="34"/>
      <c r="M21" s="27">
        <f t="shared" si="0"/>
        <v>7300</v>
      </c>
      <c r="N21" s="28">
        <v>2900</v>
      </c>
      <c r="O21" s="28">
        <v>4400</v>
      </c>
      <c r="P21" s="7"/>
      <c r="Q21" s="7"/>
      <c r="R21" s="7"/>
      <c r="S21" s="28" t="s">
        <v>166</v>
      </c>
      <c r="T21" s="35" t="s">
        <v>96</v>
      </c>
    </row>
    <row r="22" spans="1:20" ht="50.1" customHeight="1" x14ac:dyDescent="0.25">
      <c r="A22" s="5">
        <v>15</v>
      </c>
      <c r="B22" s="22" t="s">
        <v>24</v>
      </c>
      <c r="C22" s="22" t="s">
        <v>34</v>
      </c>
      <c r="D22" s="22" t="s">
        <v>42</v>
      </c>
      <c r="E22" s="23"/>
      <c r="F22" s="22" t="s">
        <v>92</v>
      </c>
      <c r="G22" s="6" t="s">
        <v>34</v>
      </c>
      <c r="H22" s="24" t="s">
        <v>113</v>
      </c>
      <c r="I22" s="25" t="s">
        <v>93</v>
      </c>
      <c r="J22" s="22" t="s">
        <v>94</v>
      </c>
      <c r="K22" s="26">
        <v>20</v>
      </c>
      <c r="L22" s="26"/>
      <c r="M22" s="27">
        <f t="shared" si="0"/>
        <v>51900</v>
      </c>
      <c r="N22" s="27">
        <v>20800</v>
      </c>
      <c r="O22" s="27">
        <v>31100</v>
      </c>
      <c r="P22" s="7"/>
      <c r="Q22" s="7"/>
      <c r="R22" s="7"/>
      <c r="S22" s="28" t="s">
        <v>166</v>
      </c>
      <c r="T22" s="29" t="s">
        <v>96</v>
      </c>
    </row>
    <row r="23" spans="1:20" ht="50.1" customHeight="1" x14ac:dyDescent="0.25">
      <c r="A23" s="4">
        <v>16</v>
      </c>
      <c r="B23" s="30" t="s">
        <v>24</v>
      </c>
      <c r="C23" s="30" t="s">
        <v>34</v>
      </c>
      <c r="D23" s="30" t="s">
        <v>43</v>
      </c>
      <c r="E23" s="31"/>
      <c r="F23" s="30" t="s">
        <v>92</v>
      </c>
      <c r="G23" s="6" t="s">
        <v>34</v>
      </c>
      <c r="H23" s="32" t="s">
        <v>114</v>
      </c>
      <c r="I23" s="33" t="s">
        <v>93</v>
      </c>
      <c r="J23" s="30" t="s">
        <v>94</v>
      </c>
      <c r="K23" s="34">
        <v>7</v>
      </c>
      <c r="L23" s="34"/>
      <c r="M23" s="27">
        <f t="shared" si="0"/>
        <v>11200</v>
      </c>
      <c r="N23" s="28">
        <v>4500</v>
      </c>
      <c r="O23" s="28">
        <v>6700</v>
      </c>
      <c r="P23" s="7"/>
      <c r="Q23" s="7"/>
      <c r="R23" s="7"/>
      <c r="S23" s="28" t="s">
        <v>166</v>
      </c>
      <c r="T23" s="35" t="s">
        <v>96</v>
      </c>
    </row>
    <row r="24" spans="1:20" ht="50.1" customHeight="1" x14ac:dyDescent="0.25">
      <c r="A24" s="5">
        <v>17</v>
      </c>
      <c r="B24" s="22" t="s">
        <v>24</v>
      </c>
      <c r="C24" s="22" t="s">
        <v>44</v>
      </c>
      <c r="D24" s="22" t="s">
        <v>45</v>
      </c>
      <c r="E24" s="23"/>
      <c r="F24" s="22" t="s">
        <v>92</v>
      </c>
      <c r="G24" s="6" t="s">
        <v>34</v>
      </c>
      <c r="H24" s="24" t="s">
        <v>115</v>
      </c>
      <c r="I24" s="25" t="s">
        <v>93</v>
      </c>
      <c r="J24" s="22" t="s">
        <v>94</v>
      </c>
      <c r="K24" s="26">
        <v>5</v>
      </c>
      <c r="L24" s="26"/>
      <c r="M24" s="27">
        <f t="shared" si="0"/>
        <v>3300</v>
      </c>
      <c r="N24" s="27">
        <v>1300</v>
      </c>
      <c r="O24" s="27">
        <v>2000</v>
      </c>
      <c r="P24" s="7"/>
      <c r="Q24" s="7"/>
      <c r="R24" s="7"/>
      <c r="S24" s="28" t="s">
        <v>166</v>
      </c>
      <c r="T24" s="29" t="s">
        <v>96</v>
      </c>
    </row>
    <row r="25" spans="1:20" ht="50.1" customHeight="1" x14ac:dyDescent="0.25">
      <c r="A25" s="4">
        <v>18</v>
      </c>
      <c r="B25" s="30" t="s">
        <v>24</v>
      </c>
      <c r="C25" s="30" t="s">
        <v>46</v>
      </c>
      <c r="D25" s="30" t="s">
        <v>27</v>
      </c>
      <c r="E25" s="31" t="s">
        <v>47</v>
      </c>
      <c r="F25" s="30" t="s">
        <v>92</v>
      </c>
      <c r="G25" s="6" t="s">
        <v>34</v>
      </c>
      <c r="H25" s="32" t="s">
        <v>116</v>
      </c>
      <c r="I25" s="33" t="s">
        <v>93</v>
      </c>
      <c r="J25" s="30" t="s">
        <v>94</v>
      </c>
      <c r="K25" s="34">
        <v>5</v>
      </c>
      <c r="L25" s="34"/>
      <c r="M25" s="27">
        <f t="shared" si="0"/>
        <v>7800</v>
      </c>
      <c r="N25" s="28">
        <v>3100</v>
      </c>
      <c r="O25" s="28">
        <v>4700</v>
      </c>
      <c r="P25" s="7"/>
      <c r="Q25" s="7"/>
      <c r="R25" s="7"/>
      <c r="S25" s="28" t="s">
        <v>166</v>
      </c>
      <c r="T25" s="35" t="s">
        <v>96</v>
      </c>
    </row>
    <row r="26" spans="1:20" ht="50.1" customHeight="1" x14ac:dyDescent="0.25">
      <c r="A26" s="5">
        <v>19</v>
      </c>
      <c r="B26" s="22" t="s">
        <v>24</v>
      </c>
      <c r="C26" s="22" t="s">
        <v>48</v>
      </c>
      <c r="D26" s="22" t="s">
        <v>27</v>
      </c>
      <c r="E26" s="23"/>
      <c r="F26" s="22" t="s">
        <v>92</v>
      </c>
      <c r="G26" s="6" t="s">
        <v>34</v>
      </c>
      <c r="H26" s="24" t="s">
        <v>117</v>
      </c>
      <c r="I26" s="25" t="s">
        <v>93</v>
      </c>
      <c r="J26" s="22" t="s">
        <v>94</v>
      </c>
      <c r="K26" s="26">
        <v>8</v>
      </c>
      <c r="L26" s="26"/>
      <c r="M26" s="27">
        <f t="shared" si="0"/>
        <v>7000</v>
      </c>
      <c r="N26" s="27">
        <v>2800</v>
      </c>
      <c r="O26" s="27">
        <v>4200</v>
      </c>
      <c r="P26" s="7"/>
      <c r="Q26" s="7"/>
      <c r="R26" s="7"/>
      <c r="S26" s="28" t="s">
        <v>166</v>
      </c>
      <c r="T26" s="29" t="s">
        <v>96</v>
      </c>
    </row>
    <row r="27" spans="1:20" ht="50.1" customHeight="1" x14ac:dyDescent="0.25">
      <c r="A27" s="4">
        <v>20</v>
      </c>
      <c r="B27" s="30" t="s">
        <v>24</v>
      </c>
      <c r="C27" s="30" t="s">
        <v>48</v>
      </c>
      <c r="D27" s="30" t="s">
        <v>49</v>
      </c>
      <c r="E27" s="31"/>
      <c r="F27" s="30" t="s">
        <v>92</v>
      </c>
      <c r="G27" s="6" t="s">
        <v>34</v>
      </c>
      <c r="H27" s="32" t="s">
        <v>118</v>
      </c>
      <c r="I27" s="33" t="s">
        <v>93</v>
      </c>
      <c r="J27" s="30" t="s">
        <v>95</v>
      </c>
      <c r="K27" s="34">
        <v>1</v>
      </c>
      <c r="L27" s="34"/>
      <c r="M27" s="28">
        <v>200</v>
      </c>
      <c r="N27" s="28"/>
      <c r="O27" s="28"/>
      <c r="P27" s="7"/>
      <c r="Q27" s="7"/>
      <c r="R27" s="7"/>
      <c r="S27" s="28" t="s">
        <v>166</v>
      </c>
      <c r="T27" s="35" t="s">
        <v>96</v>
      </c>
    </row>
    <row r="28" spans="1:20" ht="50.1" customHeight="1" x14ac:dyDescent="0.25">
      <c r="A28" s="5">
        <v>21</v>
      </c>
      <c r="B28" s="22" t="s">
        <v>24</v>
      </c>
      <c r="C28" s="22" t="s">
        <v>50</v>
      </c>
      <c r="D28" s="22" t="s">
        <v>51</v>
      </c>
      <c r="E28" s="23"/>
      <c r="F28" s="22" t="s">
        <v>92</v>
      </c>
      <c r="G28" s="6" t="s">
        <v>34</v>
      </c>
      <c r="H28" s="24" t="s">
        <v>119</v>
      </c>
      <c r="I28" s="25" t="s">
        <v>93</v>
      </c>
      <c r="J28" s="22" t="s">
        <v>94</v>
      </c>
      <c r="K28" s="26">
        <v>5</v>
      </c>
      <c r="L28" s="26"/>
      <c r="M28" s="27">
        <f>N28+O28</f>
        <v>5100</v>
      </c>
      <c r="N28" s="27">
        <v>2000</v>
      </c>
      <c r="O28" s="27">
        <v>3100</v>
      </c>
      <c r="P28" s="7"/>
      <c r="Q28" s="7"/>
      <c r="R28" s="7"/>
      <c r="S28" s="28" t="s">
        <v>166</v>
      </c>
      <c r="T28" s="29" t="s">
        <v>96</v>
      </c>
    </row>
    <row r="29" spans="1:20" ht="50.1" customHeight="1" x14ac:dyDescent="0.25">
      <c r="A29" s="4">
        <v>22</v>
      </c>
      <c r="B29" s="30" t="s">
        <v>24</v>
      </c>
      <c r="C29" s="30" t="s">
        <v>50</v>
      </c>
      <c r="D29" s="30" t="s">
        <v>52</v>
      </c>
      <c r="E29" s="31"/>
      <c r="F29" s="30" t="s">
        <v>92</v>
      </c>
      <c r="G29" s="6" t="s">
        <v>34</v>
      </c>
      <c r="H29" s="32" t="s">
        <v>120</v>
      </c>
      <c r="I29" s="33" t="s">
        <v>93</v>
      </c>
      <c r="J29" s="30" t="s">
        <v>94</v>
      </c>
      <c r="K29" s="34">
        <v>8</v>
      </c>
      <c r="L29" s="34"/>
      <c r="M29" s="27">
        <f t="shared" ref="M29:M59" si="1">N29+O29</f>
        <v>12800</v>
      </c>
      <c r="N29" s="28">
        <v>5100</v>
      </c>
      <c r="O29" s="28">
        <v>7700</v>
      </c>
      <c r="P29" s="7"/>
      <c r="Q29" s="7"/>
      <c r="R29" s="7"/>
      <c r="S29" s="28" t="s">
        <v>166</v>
      </c>
      <c r="T29" s="35" t="s">
        <v>96</v>
      </c>
    </row>
    <row r="30" spans="1:20" ht="50.1" customHeight="1" x14ac:dyDescent="0.25">
      <c r="A30" s="5">
        <v>23</v>
      </c>
      <c r="B30" s="22" t="s">
        <v>24</v>
      </c>
      <c r="C30" s="22" t="s">
        <v>50</v>
      </c>
      <c r="D30" s="22" t="s">
        <v>53</v>
      </c>
      <c r="E30" s="23"/>
      <c r="F30" s="22" t="s">
        <v>92</v>
      </c>
      <c r="G30" s="6" t="s">
        <v>34</v>
      </c>
      <c r="H30" s="24" t="s">
        <v>121</v>
      </c>
      <c r="I30" s="25" t="s">
        <v>93</v>
      </c>
      <c r="J30" s="22" t="s">
        <v>94</v>
      </c>
      <c r="K30" s="26">
        <v>25</v>
      </c>
      <c r="L30" s="26"/>
      <c r="M30" s="27">
        <f t="shared" si="1"/>
        <v>21800</v>
      </c>
      <c r="N30" s="27">
        <v>8700</v>
      </c>
      <c r="O30" s="27">
        <v>13100</v>
      </c>
      <c r="P30" s="7"/>
      <c r="Q30" s="7"/>
      <c r="R30" s="7"/>
      <c r="S30" s="28" t="s">
        <v>166</v>
      </c>
      <c r="T30" s="29" t="s">
        <v>96</v>
      </c>
    </row>
    <row r="31" spans="1:20" ht="50.1" customHeight="1" x14ac:dyDescent="0.25">
      <c r="A31" s="4">
        <v>24</v>
      </c>
      <c r="B31" s="30" t="s">
        <v>24</v>
      </c>
      <c r="C31" s="30" t="s">
        <v>50</v>
      </c>
      <c r="D31" s="30" t="s">
        <v>54</v>
      </c>
      <c r="E31" s="31" t="s">
        <v>55</v>
      </c>
      <c r="F31" s="30" t="s">
        <v>92</v>
      </c>
      <c r="G31" s="6" t="s">
        <v>34</v>
      </c>
      <c r="H31" s="32" t="s">
        <v>122</v>
      </c>
      <c r="I31" s="33" t="s">
        <v>93</v>
      </c>
      <c r="J31" s="30" t="s">
        <v>94</v>
      </c>
      <c r="K31" s="34">
        <v>5</v>
      </c>
      <c r="L31" s="34"/>
      <c r="M31" s="27">
        <f t="shared" si="1"/>
        <v>6700</v>
      </c>
      <c r="N31" s="28">
        <v>2700</v>
      </c>
      <c r="O31" s="28">
        <v>4000</v>
      </c>
      <c r="P31" s="7"/>
      <c r="Q31" s="7"/>
      <c r="R31" s="7"/>
      <c r="S31" s="28" t="s">
        <v>166</v>
      </c>
      <c r="T31" s="35" t="s">
        <v>96</v>
      </c>
    </row>
    <row r="32" spans="1:20" ht="50.1" customHeight="1" x14ac:dyDescent="0.25">
      <c r="A32" s="5">
        <v>25</v>
      </c>
      <c r="B32" s="22" t="s">
        <v>24</v>
      </c>
      <c r="C32" s="22" t="s">
        <v>56</v>
      </c>
      <c r="D32" s="22" t="s">
        <v>27</v>
      </c>
      <c r="E32" s="23"/>
      <c r="F32" s="22" t="s">
        <v>92</v>
      </c>
      <c r="G32" s="6" t="s">
        <v>34</v>
      </c>
      <c r="H32" s="24" t="s">
        <v>123</v>
      </c>
      <c r="I32" s="25" t="s">
        <v>93</v>
      </c>
      <c r="J32" s="22" t="s">
        <v>94</v>
      </c>
      <c r="K32" s="26">
        <v>1</v>
      </c>
      <c r="L32" s="26"/>
      <c r="M32" s="27">
        <f t="shared" si="1"/>
        <v>1200</v>
      </c>
      <c r="N32" s="27">
        <v>500</v>
      </c>
      <c r="O32" s="27">
        <v>700</v>
      </c>
      <c r="P32" s="7"/>
      <c r="Q32" s="7"/>
      <c r="R32" s="7"/>
      <c r="S32" s="28" t="s">
        <v>166</v>
      </c>
      <c r="T32" s="29" t="s">
        <v>96</v>
      </c>
    </row>
    <row r="33" spans="1:20" ht="50.1" customHeight="1" x14ac:dyDescent="0.25">
      <c r="A33" s="4">
        <v>26</v>
      </c>
      <c r="B33" s="30" t="s">
        <v>24</v>
      </c>
      <c r="C33" s="30" t="s">
        <v>56</v>
      </c>
      <c r="D33" s="30" t="s">
        <v>27</v>
      </c>
      <c r="E33" s="31" t="s">
        <v>57</v>
      </c>
      <c r="F33" s="30" t="s">
        <v>92</v>
      </c>
      <c r="G33" s="6" t="s">
        <v>34</v>
      </c>
      <c r="H33" s="32" t="s">
        <v>124</v>
      </c>
      <c r="I33" s="33" t="s">
        <v>93</v>
      </c>
      <c r="J33" s="30" t="s">
        <v>94</v>
      </c>
      <c r="K33" s="34">
        <v>5</v>
      </c>
      <c r="L33" s="34"/>
      <c r="M33" s="27">
        <f t="shared" si="1"/>
        <v>3700</v>
      </c>
      <c r="N33" s="28">
        <v>1500</v>
      </c>
      <c r="O33" s="28">
        <v>2200</v>
      </c>
      <c r="P33" s="7"/>
      <c r="Q33" s="7"/>
      <c r="R33" s="7"/>
      <c r="S33" s="28" t="s">
        <v>166</v>
      </c>
      <c r="T33" s="35" t="s">
        <v>96</v>
      </c>
    </row>
    <row r="34" spans="1:20" ht="50.1" customHeight="1" x14ac:dyDescent="0.25">
      <c r="A34" s="5">
        <v>27</v>
      </c>
      <c r="B34" s="22" t="s">
        <v>24</v>
      </c>
      <c r="C34" s="22" t="s">
        <v>58</v>
      </c>
      <c r="D34" s="22" t="s">
        <v>59</v>
      </c>
      <c r="E34" s="23"/>
      <c r="F34" s="22" t="s">
        <v>92</v>
      </c>
      <c r="G34" s="6" t="s">
        <v>34</v>
      </c>
      <c r="H34" s="24" t="s">
        <v>125</v>
      </c>
      <c r="I34" s="25" t="s">
        <v>93</v>
      </c>
      <c r="J34" s="22" t="s">
        <v>94</v>
      </c>
      <c r="K34" s="26">
        <v>8</v>
      </c>
      <c r="L34" s="26"/>
      <c r="M34" s="27">
        <f t="shared" si="1"/>
        <v>4800</v>
      </c>
      <c r="N34" s="27">
        <v>1900</v>
      </c>
      <c r="O34" s="27">
        <v>2900</v>
      </c>
      <c r="P34" s="7"/>
      <c r="Q34" s="7"/>
      <c r="R34" s="7"/>
      <c r="S34" s="28" t="s">
        <v>166</v>
      </c>
      <c r="T34" s="29" t="s">
        <v>96</v>
      </c>
    </row>
    <row r="35" spans="1:20" ht="50.1" customHeight="1" x14ac:dyDescent="0.25">
      <c r="A35" s="4">
        <v>28</v>
      </c>
      <c r="B35" s="30" t="s">
        <v>24</v>
      </c>
      <c r="C35" s="30" t="s">
        <v>60</v>
      </c>
      <c r="D35" s="30">
        <v>0</v>
      </c>
      <c r="E35" s="31" t="s">
        <v>61</v>
      </c>
      <c r="F35" s="30" t="s">
        <v>92</v>
      </c>
      <c r="G35" s="6" t="s">
        <v>34</v>
      </c>
      <c r="H35" s="32" t="s">
        <v>126</v>
      </c>
      <c r="I35" s="33" t="s">
        <v>93</v>
      </c>
      <c r="J35" s="30" t="s">
        <v>94</v>
      </c>
      <c r="K35" s="34">
        <v>8</v>
      </c>
      <c r="L35" s="34"/>
      <c r="M35" s="27">
        <f t="shared" si="1"/>
        <v>4100</v>
      </c>
      <c r="N35" s="28">
        <v>1600</v>
      </c>
      <c r="O35" s="28">
        <v>2500</v>
      </c>
      <c r="P35" s="7"/>
      <c r="Q35" s="7"/>
      <c r="R35" s="7"/>
      <c r="S35" s="28" t="s">
        <v>166</v>
      </c>
      <c r="T35" s="35" t="s">
        <v>96</v>
      </c>
    </row>
    <row r="36" spans="1:20" ht="50.1" customHeight="1" x14ac:dyDescent="0.25">
      <c r="A36" s="5">
        <v>29</v>
      </c>
      <c r="B36" s="22" t="s">
        <v>24</v>
      </c>
      <c r="C36" s="22" t="s">
        <v>60</v>
      </c>
      <c r="D36" s="22">
        <v>0</v>
      </c>
      <c r="E36" s="23" t="s">
        <v>62</v>
      </c>
      <c r="F36" s="22" t="s">
        <v>92</v>
      </c>
      <c r="G36" s="6" t="s">
        <v>34</v>
      </c>
      <c r="H36" s="24" t="s">
        <v>127</v>
      </c>
      <c r="I36" s="25" t="s">
        <v>93</v>
      </c>
      <c r="J36" s="22" t="s">
        <v>94</v>
      </c>
      <c r="K36" s="26">
        <v>10</v>
      </c>
      <c r="L36" s="26"/>
      <c r="M36" s="27">
        <f t="shared" si="1"/>
        <v>4100</v>
      </c>
      <c r="N36" s="27">
        <v>1600</v>
      </c>
      <c r="O36" s="27">
        <v>2500</v>
      </c>
      <c r="P36" s="7"/>
      <c r="Q36" s="7"/>
      <c r="R36" s="7"/>
      <c r="S36" s="28" t="s">
        <v>166</v>
      </c>
      <c r="T36" s="29" t="s">
        <v>96</v>
      </c>
    </row>
    <row r="37" spans="1:20" ht="50.1" customHeight="1" x14ac:dyDescent="0.25">
      <c r="A37" s="4">
        <v>30</v>
      </c>
      <c r="B37" s="30" t="s">
        <v>24</v>
      </c>
      <c r="C37" s="30" t="s">
        <v>63</v>
      </c>
      <c r="D37" s="30" t="s">
        <v>27</v>
      </c>
      <c r="E37" s="31"/>
      <c r="F37" s="30" t="s">
        <v>92</v>
      </c>
      <c r="G37" s="6" t="s">
        <v>34</v>
      </c>
      <c r="H37" s="32" t="s">
        <v>128</v>
      </c>
      <c r="I37" s="33" t="s">
        <v>93</v>
      </c>
      <c r="J37" s="30" t="s">
        <v>94</v>
      </c>
      <c r="K37" s="34">
        <v>5</v>
      </c>
      <c r="L37" s="34"/>
      <c r="M37" s="27">
        <f t="shared" si="1"/>
        <v>5700</v>
      </c>
      <c r="N37" s="28">
        <v>2300</v>
      </c>
      <c r="O37" s="28">
        <v>3400</v>
      </c>
      <c r="P37" s="7"/>
      <c r="Q37" s="7"/>
      <c r="R37" s="7"/>
      <c r="S37" s="28" t="s">
        <v>166</v>
      </c>
      <c r="T37" s="35" t="s">
        <v>96</v>
      </c>
    </row>
    <row r="38" spans="1:20" ht="50.1" customHeight="1" x14ac:dyDescent="0.25">
      <c r="A38" s="5">
        <v>31</v>
      </c>
      <c r="B38" s="22" t="s">
        <v>24</v>
      </c>
      <c r="C38" s="22" t="s">
        <v>64</v>
      </c>
      <c r="D38" s="22" t="s">
        <v>27</v>
      </c>
      <c r="E38" s="23" t="s">
        <v>65</v>
      </c>
      <c r="F38" s="22" t="s">
        <v>92</v>
      </c>
      <c r="G38" s="6" t="s">
        <v>34</v>
      </c>
      <c r="H38" s="24" t="s">
        <v>129</v>
      </c>
      <c r="I38" s="25" t="s">
        <v>93</v>
      </c>
      <c r="J38" s="22" t="s">
        <v>94</v>
      </c>
      <c r="K38" s="26">
        <v>8</v>
      </c>
      <c r="L38" s="26"/>
      <c r="M38" s="27">
        <f t="shared" si="1"/>
        <v>5500</v>
      </c>
      <c r="N38" s="27">
        <v>2200</v>
      </c>
      <c r="O38" s="27">
        <v>3300</v>
      </c>
      <c r="P38" s="7"/>
      <c r="Q38" s="7"/>
      <c r="R38" s="7"/>
      <c r="S38" s="28" t="s">
        <v>166</v>
      </c>
      <c r="T38" s="29" t="s">
        <v>96</v>
      </c>
    </row>
    <row r="39" spans="1:20" ht="50.1" customHeight="1" x14ac:dyDescent="0.25">
      <c r="A39" s="4">
        <v>32</v>
      </c>
      <c r="B39" s="30" t="s">
        <v>24</v>
      </c>
      <c r="C39" s="30" t="s">
        <v>66</v>
      </c>
      <c r="D39" s="30" t="s">
        <v>27</v>
      </c>
      <c r="E39" s="31"/>
      <c r="F39" s="30" t="s">
        <v>92</v>
      </c>
      <c r="G39" s="6" t="s">
        <v>34</v>
      </c>
      <c r="H39" s="32" t="s">
        <v>130</v>
      </c>
      <c r="I39" s="33" t="s">
        <v>93</v>
      </c>
      <c r="J39" s="30" t="s">
        <v>94</v>
      </c>
      <c r="K39" s="34">
        <v>4</v>
      </c>
      <c r="L39" s="34"/>
      <c r="M39" s="27">
        <f t="shared" si="1"/>
        <v>5800</v>
      </c>
      <c r="N39" s="28">
        <v>2300</v>
      </c>
      <c r="O39" s="28">
        <v>3500</v>
      </c>
      <c r="P39" s="7"/>
      <c r="Q39" s="7"/>
      <c r="R39" s="7"/>
      <c r="S39" s="28" t="s">
        <v>166</v>
      </c>
      <c r="T39" s="35" t="s">
        <v>96</v>
      </c>
    </row>
    <row r="40" spans="1:20" ht="50.1" customHeight="1" x14ac:dyDescent="0.25">
      <c r="A40" s="5">
        <v>33</v>
      </c>
      <c r="B40" s="22" t="s">
        <v>24</v>
      </c>
      <c r="C40" s="22" t="s">
        <v>66</v>
      </c>
      <c r="D40" s="22" t="s">
        <v>27</v>
      </c>
      <c r="E40" s="23"/>
      <c r="F40" s="22" t="s">
        <v>92</v>
      </c>
      <c r="G40" s="6" t="s">
        <v>34</v>
      </c>
      <c r="H40" s="24" t="s">
        <v>131</v>
      </c>
      <c r="I40" s="25" t="s">
        <v>93</v>
      </c>
      <c r="J40" s="22" t="s">
        <v>94</v>
      </c>
      <c r="K40" s="26">
        <v>10</v>
      </c>
      <c r="L40" s="26"/>
      <c r="M40" s="27">
        <f t="shared" si="1"/>
        <v>2400</v>
      </c>
      <c r="N40" s="27">
        <v>1000</v>
      </c>
      <c r="O40" s="27">
        <v>1400</v>
      </c>
      <c r="P40" s="7"/>
      <c r="Q40" s="7"/>
      <c r="R40" s="7"/>
      <c r="S40" s="28" t="s">
        <v>166</v>
      </c>
      <c r="T40" s="29" t="s">
        <v>96</v>
      </c>
    </row>
    <row r="41" spans="1:20" ht="50.1" customHeight="1" x14ac:dyDescent="0.25">
      <c r="A41" s="4">
        <v>34</v>
      </c>
      <c r="B41" s="30" t="s">
        <v>24</v>
      </c>
      <c r="C41" s="30" t="s">
        <v>66</v>
      </c>
      <c r="D41" s="30" t="s">
        <v>27</v>
      </c>
      <c r="E41" s="31"/>
      <c r="F41" s="30" t="s">
        <v>92</v>
      </c>
      <c r="G41" s="6" t="s">
        <v>34</v>
      </c>
      <c r="H41" s="32" t="s">
        <v>132</v>
      </c>
      <c r="I41" s="33" t="s">
        <v>93</v>
      </c>
      <c r="J41" s="30" t="s">
        <v>94</v>
      </c>
      <c r="K41" s="34">
        <v>5</v>
      </c>
      <c r="L41" s="34"/>
      <c r="M41" s="27">
        <f t="shared" si="1"/>
        <v>3500</v>
      </c>
      <c r="N41" s="28">
        <v>1400</v>
      </c>
      <c r="O41" s="28">
        <v>2100</v>
      </c>
      <c r="P41" s="7"/>
      <c r="Q41" s="7"/>
      <c r="R41" s="7"/>
      <c r="S41" s="28" t="s">
        <v>166</v>
      </c>
      <c r="T41" s="35" t="s">
        <v>96</v>
      </c>
    </row>
    <row r="42" spans="1:20" ht="50.1" customHeight="1" x14ac:dyDescent="0.25">
      <c r="A42" s="5">
        <v>35</v>
      </c>
      <c r="B42" s="22" t="s">
        <v>24</v>
      </c>
      <c r="C42" s="22" t="s">
        <v>66</v>
      </c>
      <c r="D42" s="22">
        <v>0</v>
      </c>
      <c r="E42" s="23" t="s">
        <v>67</v>
      </c>
      <c r="F42" s="22" t="s">
        <v>92</v>
      </c>
      <c r="G42" s="6" t="s">
        <v>34</v>
      </c>
      <c r="H42" s="24" t="s">
        <v>133</v>
      </c>
      <c r="I42" s="25" t="s">
        <v>93</v>
      </c>
      <c r="J42" s="22" t="s">
        <v>94</v>
      </c>
      <c r="K42" s="26">
        <v>8</v>
      </c>
      <c r="L42" s="26"/>
      <c r="M42" s="27">
        <f t="shared" si="1"/>
        <v>8400</v>
      </c>
      <c r="N42" s="27">
        <v>3400</v>
      </c>
      <c r="O42" s="27">
        <v>5000</v>
      </c>
      <c r="P42" s="7"/>
      <c r="Q42" s="7"/>
      <c r="R42" s="7"/>
      <c r="S42" s="28" t="s">
        <v>166</v>
      </c>
      <c r="T42" s="29" t="s">
        <v>96</v>
      </c>
    </row>
    <row r="43" spans="1:20" ht="50.1" customHeight="1" x14ac:dyDescent="0.25">
      <c r="A43" s="4">
        <v>36</v>
      </c>
      <c r="B43" s="30" t="s">
        <v>24</v>
      </c>
      <c r="C43" s="30" t="s">
        <v>68</v>
      </c>
      <c r="D43" s="30" t="s">
        <v>27</v>
      </c>
      <c r="E43" s="31"/>
      <c r="F43" s="30" t="s">
        <v>92</v>
      </c>
      <c r="G43" s="6" t="s">
        <v>34</v>
      </c>
      <c r="H43" s="32" t="s">
        <v>134</v>
      </c>
      <c r="I43" s="33" t="s">
        <v>93</v>
      </c>
      <c r="J43" s="30" t="s">
        <v>94</v>
      </c>
      <c r="K43" s="34">
        <v>12.5</v>
      </c>
      <c r="L43" s="34"/>
      <c r="M43" s="27">
        <f t="shared" si="1"/>
        <v>8400</v>
      </c>
      <c r="N43" s="28">
        <v>3400</v>
      </c>
      <c r="O43" s="28">
        <v>5000</v>
      </c>
      <c r="P43" s="7"/>
      <c r="Q43" s="7"/>
      <c r="R43" s="7"/>
      <c r="S43" s="28" t="s">
        <v>166</v>
      </c>
      <c r="T43" s="35" t="s">
        <v>96</v>
      </c>
    </row>
    <row r="44" spans="1:20" ht="50.1" customHeight="1" x14ac:dyDescent="0.25">
      <c r="A44" s="5">
        <v>37</v>
      </c>
      <c r="B44" s="22" t="s">
        <v>24</v>
      </c>
      <c r="C44" s="22" t="s">
        <v>68</v>
      </c>
      <c r="D44" s="22" t="s">
        <v>69</v>
      </c>
      <c r="E44" s="23" t="s">
        <v>70</v>
      </c>
      <c r="F44" s="22" t="s">
        <v>92</v>
      </c>
      <c r="G44" s="6" t="s">
        <v>34</v>
      </c>
      <c r="H44" s="24" t="s">
        <v>135</v>
      </c>
      <c r="I44" s="25" t="s">
        <v>93</v>
      </c>
      <c r="J44" s="22" t="s">
        <v>94</v>
      </c>
      <c r="K44" s="26">
        <v>8</v>
      </c>
      <c r="L44" s="26"/>
      <c r="M44" s="27">
        <f t="shared" si="1"/>
        <v>5000</v>
      </c>
      <c r="N44" s="27">
        <v>2000</v>
      </c>
      <c r="O44" s="27">
        <v>3000</v>
      </c>
      <c r="P44" s="7"/>
      <c r="Q44" s="7"/>
      <c r="R44" s="7"/>
      <c r="S44" s="28" t="s">
        <v>166</v>
      </c>
      <c r="T44" s="29" t="s">
        <v>96</v>
      </c>
    </row>
    <row r="45" spans="1:20" ht="50.1" customHeight="1" x14ac:dyDescent="0.25">
      <c r="A45" s="4">
        <v>38</v>
      </c>
      <c r="B45" s="30" t="s">
        <v>24</v>
      </c>
      <c r="C45" s="30" t="s">
        <v>68</v>
      </c>
      <c r="D45" s="30" t="s">
        <v>71</v>
      </c>
      <c r="E45" s="31"/>
      <c r="F45" s="30" t="s">
        <v>92</v>
      </c>
      <c r="G45" s="6" t="s">
        <v>34</v>
      </c>
      <c r="H45" s="32" t="s">
        <v>136</v>
      </c>
      <c r="I45" s="33" t="s">
        <v>93</v>
      </c>
      <c r="J45" s="30" t="s">
        <v>94</v>
      </c>
      <c r="K45" s="34">
        <v>8</v>
      </c>
      <c r="L45" s="34"/>
      <c r="M45" s="27">
        <f t="shared" si="1"/>
        <v>2700</v>
      </c>
      <c r="N45" s="28">
        <v>1100</v>
      </c>
      <c r="O45" s="28">
        <v>1600</v>
      </c>
      <c r="P45" s="7"/>
      <c r="Q45" s="7"/>
      <c r="R45" s="7"/>
      <c r="S45" s="28" t="s">
        <v>166</v>
      </c>
      <c r="T45" s="35" t="s">
        <v>96</v>
      </c>
    </row>
    <row r="46" spans="1:20" ht="50.1" customHeight="1" x14ac:dyDescent="0.25">
      <c r="A46" s="5">
        <v>39</v>
      </c>
      <c r="B46" s="22" t="s">
        <v>24</v>
      </c>
      <c r="C46" s="22" t="s">
        <v>72</v>
      </c>
      <c r="D46" s="22">
        <v>0</v>
      </c>
      <c r="E46" s="23" t="s">
        <v>73</v>
      </c>
      <c r="F46" s="7"/>
      <c r="G46" s="6" t="s">
        <v>34</v>
      </c>
      <c r="H46" s="24" t="s">
        <v>137</v>
      </c>
      <c r="I46" s="25" t="s">
        <v>93</v>
      </c>
      <c r="J46" s="22" t="s">
        <v>94</v>
      </c>
      <c r="K46" s="26">
        <v>20</v>
      </c>
      <c r="L46" s="26"/>
      <c r="M46" s="27">
        <f t="shared" si="1"/>
        <v>11200</v>
      </c>
      <c r="N46" s="27">
        <v>4500</v>
      </c>
      <c r="O46" s="27">
        <v>6700</v>
      </c>
      <c r="P46" s="7"/>
      <c r="Q46" s="7"/>
      <c r="R46" s="7"/>
      <c r="S46" s="28" t="s">
        <v>166</v>
      </c>
      <c r="T46" s="29" t="s">
        <v>96</v>
      </c>
    </row>
    <row r="47" spans="1:20" ht="50.1" customHeight="1" x14ac:dyDescent="0.25">
      <c r="A47" s="4">
        <v>40</v>
      </c>
      <c r="B47" s="30" t="s">
        <v>24</v>
      </c>
      <c r="C47" s="30" t="s">
        <v>72</v>
      </c>
      <c r="D47" s="30">
        <v>0</v>
      </c>
      <c r="E47" s="31" t="s">
        <v>74</v>
      </c>
      <c r="F47" s="30" t="s">
        <v>92</v>
      </c>
      <c r="G47" s="6" t="s">
        <v>34</v>
      </c>
      <c r="H47" s="32" t="s">
        <v>138</v>
      </c>
      <c r="I47" s="33" t="s">
        <v>93</v>
      </c>
      <c r="J47" s="30" t="s">
        <v>94</v>
      </c>
      <c r="K47" s="34">
        <v>5</v>
      </c>
      <c r="L47" s="34"/>
      <c r="M47" s="27">
        <f t="shared" si="1"/>
        <v>4800</v>
      </c>
      <c r="N47" s="28">
        <v>1900</v>
      </c>
      <c r="O47" s="28">
        <v>2900</v>
      </c>
      <c r="P47" s="7"/>
      <c r="Q47" s="7"/>
      <c r="R47" s="7"/>
      <c r="S47" s="28" t="s">
        <v>166</v>
      </c>
      <c r="T47" s="35" t="s">
        <v>96</v>
      </c>
    </row>
    <row r="48" spans="1:20" ht="50.1" customHeight="1" x14ac:dyDescent="0.25">
      <c r="A48" s="5">
        <v>41</v>
      </c>
      <c r="B48" s="22" t="s">
        <v>24</v>
      </c>
      <c r="C48" s="22" t="s">
        <v>75</v>
      </c>
      <c r="D48" s="22">
        <v>0</v>
      </c>
      <c r="E48" s="23" t="s">
        <v>76</v>
      </c>
      <c r="F48" s="22" t="s">
        <v>92</v>
      </c>
      <c r="G48" s="6" t="s">
        <v>34</v>
      </c>
      <c r="H48" s="24" t="s">
        <v>139</v>
      </c>
      <c r="I48" s="25" t="s">
        <v>93</v>
      </c>
      <c r="J48" s="22" t="s">
        <v>94</v>
      </c>
      <c r="K48" s="26">
        <v>5</v>
      </c>
      <c r="L48" s="26"/>
      <c r="M48" s="27">
        <f t="shared" si="1"/>
        <v>1000</v>
      </c>
      <c r="N48" s="27">
        <v>400</v>
      </c>
      <c r="O48" s="27">
        <v>600</v>
      </c>
      <c r="P48" s="7"/>
      <c r="Q48" s="7"/>
      <c r="R48" s="7"/>
      <c r="S48" s="28" t="s">
        <v>166</v>
      </c>
      <c r="T48" s="29" t="s">
        <v>96</v>
      </c>
    </row>
    <row r="49" spans="1:20" ht="50.1" customHeight="1" x14ac:dyDescent="0.25">
      <c r="A49" s="4">
        <v>42</v>
      </c>
      <c r="B49" s="30" t="s">
        <v>24</v>
      </c>
      <c r="C49" s="30" t="s">
        <v>75</v>
      </c>
      <c r="D49" s="30">
        <v>0</v>
      </c>
      <c r="E49" s="31" t="s">
        <v>77</v>
      </c>
      <c r="F49" s="30" t="s">
        <v>92</v>
      </c>
      <c r="G49" s="6" t="s">
        <v>34</v>
      </c>
      <c r="H49" s="32" t="s">
        <v>140</v>
      </c>
      <c r="I49" s="33" t="s">
        <v>93</v>
      </c>
      <c r="J49" s="30" t="s">
        <v>94</v>
      </c>
      <c r="K49" s="34">
        <v>25</v>
      </c>
      <c r="L49" s="34"/>
      <c r="M49" s="27">
        <f t="shared" si="1"/>
        <v>9600</v>
      </c>
      <c r="N49" s="28">
        <v>3800</v>
      </c>
      <c r="O49" s="28">
        <v>5800</v>
      </c>
      <c r="P49" s="7"/>
      <c r="Q49" s="7"/>
      <c r="R49" s="7"/>
      <c r="S49" s="28" t="s">
        <v>166</v>
      </c>
      <c r="T49" s="35" t="s">
        <v>96</v>
      </c>
    </row>
    <row r="50" spans="1:20" ht="50.1" customHeight="1" x14ac:dyDescent="0.25">
      <c r="A50" s="5">
        <v>43</v>
      </c>
      <c r="B50" s="22" t="s">
        <v>24</v>
      </c>
      <c r="C50" s="22" t="s">
        <v>78</v>
      </c>
      <c r="D50" s="22" t="s">
        <v>27</v>
      </c>
      <c r="E50" s="23"/>
      <c r="F50" s="22" t="s">
        <v>92</v>
      </c>
      <c r="G50" s="6" t="s">
        <v>34</v>
      </c>
      <c r="H50" s="24" t="s">
        <v>141</v>
      </c>
      <c r="I50" s="25" t="s">
        <v>93</v>
      </c>
      <c r="J50" s="22" t="s">
        <v>94</v>
      </c>
      <c r="K50" s="26">
        <v>5</v>
      </c>
      <c r="L50" s="26"/>
      <c r="M50" s="27">
        <f t="shared" si="1"/>
        <v>1000</v>
      </c>
      <c r="N50" s="27">
        <v>400</v>
      </c>
      <c r="O50" s="27">
        <v>600</v>
      </c>
      <c r="P50" s="7"/>
      <c r="Q50" s="7"/>
      <c r="R50" s="7"/>
      <c r="S50" s="28" t="s">
        <v>166</v>
      </c>
      <c r="T50" s="29" t="s">
        <v>96</v>
      </c>
    </row>
    <row r="51" spans="1:20" ht="50.1" customHeight="1" x14ac:dyDescent="0.25">
      <c r="A51" s="4">
        <v>44</v>
      </c>
      <c r="B51" s="30" t="s">
        <v>24</v>
      </c>
      <c r="C51" s="30" t="s">
        <v>78</v>
      </c>
      <c r="D51" s="30" t="s">
        <v>27</v>
      </c>
      <c r="E51" s="31"/>
      <c r="F51" s="30" t="s">
        <v>92</v>
      </c>
      <c r="G51" s="6" t="s">
        <v>34</v>
      </c>
      <c r="H51" s="32" t="s">
        <v>142</v>
      </c>
      <c r="I51" s="33" t="s">
        <v>93</v>
      </c>
      <c r="J51" s="30" t="s">
        <v>94</v>
      </c>
      <c r="K51" s="34">
        <v>8</v>
      </c>
      <c r="L51" s="34"/>
      <c r="M51" s="27">
        <f t="shared" si="1"/>
        <v>18200</v>
      </c>
      <c r="N51" s="28">
        <v>7300</v>
      </c>
      <c r="O51" s="28">
        <v>10900</v>
      </c>
      <c r="P51" s="7"/>
      <c r="Q51" s="7"/>
      <c r="R51" s="7"/>
      <c r="S51" s="28" t="s">
        <v>166</v>
      </c>
      <c r="T51" s="35" t="s">
        <v>96</v>
      </c>
    </row>
    <row r="52" spans="1:20" ht="50.1" customHeight="1" x14ac:dyDescent="0.25">
      <c r="A52" s="5">
        <v>45</v>
      </c>
      <c r="B52" s="22" t="s">
        <v>24</v>
      </c>
      <c r="C52" s="22" t="s">
        <v>79</v>
      </c>
      <c r="D52" s="22" t="s">
        <v>80</v>
      </c>
      <c r="E52" s="23" t="s">
        <v>81</v>
      </c>
      <c r="F52" s="22" t="s">
        <v>92</v>
      </c>
      <c r="G52" s="6" t="s">
        <v>34</v>
      </c>
      <c r="H52" s="24" t="s">
        <v>143</v>
      </c>
      <c r="I52" s="25" t="s">
        <v>93</v>
      </c>
      <c r="J52" s="22" t="s">
        <v>94</v>
      </c>
      <c r="K52" s="26">
        <v>20</v>
      </c>
      <c r="L52" s="26"/>
      <c r="M52" s="27">
        <v>10000</v>
      </c>
      <c r="N52" s="27">
        <v>4000</v>
      </c>
      <c r="O52" s="27">
        <v>6000</v>
      </c>
      <c r="P52" s="7"/>
      <c r="Q52" s="7"/>
      <c r="R52" s="7"/>
      <c r="S52" s="28" t="s">
        <v>166</v>
      </c>
      <c r="T52" s="29" t="s">
        <v>96</v>
      </c>
    </row>
    <row r="53" spans="1:20" ht="50.1" customHeight="1" x14ac:dyDescent="0.25">
      <c r="A53" s="4">
        <v>46</v>
      </c>
      <c r="B53" s="30" t="s">
        <v>24</v>
      </c>
      <c r="C53" s="30" t="s">
        <v>79</v>
      </c>
      <c r="D53" s="30" t="s">
        <v>82</v>
      </c>
      <c r="E53" s="31" t="s">
        <v>83</v>
      </c>
      <c r="F53" s="30" t="s">
        <v>92</v>
      </c>
      <c r="G53" s="6" t="s">
        <v>34</v>
      </c>
      <c r="H53" s="32" t="s">
        <v>144</v>
      </c>
      <c r="I53" s="33" t="s">
        <v>93</v>
      </c>
      <c r="J53" s="30" t="s">
        <v>94</v>
      </c>
      <c r="K53" s="34">
        <v>7</v>
      </c>
      <c r="L53" s="34"/>
      <c r="M53" s="27">
        <v>12000</v>
      </c>
      <c r="N53" s="28">
        <v>5000</v>
      </c>
      <c r="O53" s="28">
        <v>7000</v>
      </c>
      <c r="P53" s="7"/>
      <c r="Q53" s="7"/>
      <c r="R53" s="7"/>
      <c r="S53" s="28" t="s">
        <v>166</v>
      </c>
      <c r="T53" s="35" t="s">
        <v>96</v>
      </c>
    </row>
    <row r="54" spans="1:20" ht="50.1" customHeight="1" x14ac:dyDescent="0.25">
      <c r="A54" s="5">
        <v>47</v>
      </c>
      <c r="B54" s="22" t="s">
        <v>24</v>
      </c>
      <c r="C54" s="22" t="s">
        <v>84</v>
      </c>
      <c r="D54" s="22" t="s">
        <v>85</v>
      </c>
      <c r="E54" s="23"/>
      <c r="F54" s="22" t="s">
        <v>92</v>
      </c>
      <c r="G54" s="6" t="s">
        <v>34</v>
      </c>
      <c r="H54" s="24" t="s">
        <v>145</v>
      </c>
      <c r="I54" s="25" t="s">
        <v>93</v>
      </c>
      <c r="J54" s="22" t="s">
        <v>94</v>
      </c>
      <c r="K54" s="26">
        <v>8</v>
      </c>
      <c r="L54" s="26"/>
      <c r="M54" s="27">
        <f t="shared" si="1"/>
        <v>8500</v>
      </c>
      <c r="N54" s="27">
        <v>3400</v>
      </c>
      <c r="O54" s="27">
        <v>5100</v>
      </c>
      <c r="P54" s="7"/>
      <c r="Q54" s="7"/>
      <c r="R54" s="7"/>
      <c r="S54" s="28" t="s">
        <v>166</v>
      </c>
      <c r="T54" s="29" t="s">
        <v>96</v>
      </c>
    </row>
    <row r="55" spans="1:20" ht="50.1" customHeight="1" x14ac:dyDescent="0.25">
      <c r="A55" s="4">
        <v>48</v>
      </c>
      <c r="B55" s="30" t="s">
        <v>24</v>
      </c>
      <c r="C55" s="30" t="s">
        <v>75</v>
      </c>
      <c r="D55" s="30" t="s">
        <v>27</v>
      </c>
      <c r="E55" s="31"/>
      <c r="F55" s="30" t="s">
        <v>92</v>
      </c>
      <c r="G55" s="6" t="s">
        <v>34</v>
      </c>
      <c r="H55" s="32" t="s">
        <v>146</v>
      </c>
      <c r="I55" s="33" t="s">
        <v>93</v>
      </c>
      <c r="J55" s="30" t="s">
        <v>94</v>
      </c>
      <c r="K55" s="34">
        <v>5</v>
      </c>
      <c r="L55" s="34"/>
      <c r="M55" s="27">
        <f t="shared" si="1"/>
        <v>19500</v>
      </c>
      <c r="N55" s="28">
        <v>7800</v>
      </c>
      <c r="O55" s="28">
        <v>11700</v>
      </c>
      <c r="P55" s="7"/>
      <c r="Q55" s="7"/>
      <c r="R55" s="7"/>
      <c r="S55" s="28" t="s">
        <v>166</v>
      </c>
      <c r="T55" s="35" t="s">
        <v>96</v>
      </c>
    </row>
    <row r="56" spans="1:20" ht="50.1" customHeight="1" x14ac:dyDescent="0.25">
      <c r="A56" s="5">
        <v>49</v>
      </c>
      <c r="B56" s="22" t="s">
        <v>24</v>
      </c>
      <c r="C56" s="22" t="s">
        <v>50</v>
      </c>
      <c r="D56" s="22" t="s">
        <v>86</v>
      </c>
      <c r="E56" s="23"/>
      <c r="F56" s="22" t="s">
        <v>92</v>
      </c>
      <c r="G56" s="6" t="s">
        <v>34</v>
      </c>
      <c r="H56" s="24" t="s">
        <v>147</v>
      </c>
      <c r="I56" s="25" t="s">
        <v>93</v>
      </c>
      <c r="J56" s="22" t="s">
        <v>94</v>
      </c>
      <c r="K56" s="26">
        <v>8</v>
      </c>
      <c r="L56" s="26"/>
      <c r="M56" s="27">
        <f t="shared" si="1"/>
        <v>8200</v>
      </c>
      <c r="N56" s="27">
        <v>3300</v>
      </c>
      <c r="O56" s="27">
        <v>4900</v>
      </c>
      <c r="P56" s="7"/>
      <c r="Q56" s="7"/>
      <c r="R56" s="7"/>
      <c r="S56" s="28" t="s">
        <v>166</v>
      </c>
      <c r="T56" s="29" t="s">
        <v>96</v>
      </c>
    </row>
    <row r="57" spans="1:20" ht="50.1" customHeight="1" x14ac:dyDescent="0.25">
      <c r="A57" s="4">
        <v>50</v>
      </c>
      <c r="B57" s="30" t="s">
        <v>24</v>
      </c>
      <c r="C57" s="30" t="s">
        <v>50</v>
      </c>
      <c r="D57" s="30" t="s">
        <v>87</v>
      </c>
      <c r="E57" s="31"/>
      <c r="F57" s="30" t="s">
        <v>92</v>
      </c>
      <c r="G57" s="6" t="s">
        <v>34</v>
      </c>
      <c r="H57" s="32" t="s">
        <v>148</v>
      </c>
      <c r="I57" s="33" t="s">
        <v>93</v>
      </c>
      <c r="J57" s="30" t="s">
        <v>94</v>
      </c>
      <c r="K57" s="34">
        <v>10</v>
      </c>
      <c r="L57" s="34"/>
      <c r="M57" s="27">
        <f t="shared" si="1"/>
        <v>1500</v>
      </c>
      <c r="N57" s="28">
        <v>600</v>
      </c>
      <c r="O57" s="28">
        <v>900</v>
      </c>
      <c r="P57" s="7"/>
      <c r="Q57" s="7"/>
      <c r="R57" s="7"/>
      <c r="S57" s="28" t="s">
        <v>166</v>
      </c>
      <c r="T57" s="35" t="s">
        <v>96</v>
      </c>
    </row>
    <row r="58" spans="1:20" ht="50.1" customHeight="1" x14ac:dyDescent="0.25">
      <c r="A58" s="5">
        <v>51</v>
      </c>
      <c r="B58" s="22" t="s">
        <v>24</v>
      </c>
      <c r="C58" s="22" t="s">
        <v>72</v>
      </c>
      <c r="D58" s="22" t="s">
        <v>88</v>
      </c>
      <c r="E58" s="23"/>
      <c r="F58" s="22" t="s">
        <v>92</v>
      </c>
      <c r="G58" s="6" t="s">
        <v>34</v>
      </c>
      <c r="H58" s="24" t="s">
        <v>149</v>
      </c>
      <c r="I58" s="25" t="s">
        <v>93</v>
      </c>
      <c r="J58" s="22" t="s">
        <v>94</v>
      </c>
      <c r="K58" s="26">
        <v>20</v>
      </c>
      <c r="L58" s="26"/>
      <c r="M58" s="27">
        <f t="shared" si="1"/>
        <v>9400</v>
      </c>
      <c r="N58" s="27">
        <v>3800</v>
      </c>
      <c r="O58" s="27">
        <v>5600</v>
      </c>
      <c r="P58" s="7"/>
      <c r="Q58" s="7"/>
      <c r="R58" s="7"/>
      <c r="S58" s="28" t="s">
        <v>166</v>
      </c>
      <c r="T58" s="29" t="s">
        <v>96</v>
      </c>
    </row>
    <row r="59" spans="1:20" ht="50.1" customHeight="1" x14ac:dyDescent="0.25">
      <c r="A59" s="4">
        <v>52</v>
      </c>
      <c r="B59" s="30" t="s">
        <v>24</v>
      </c>
      <c r="C59" s="30" t="s">
        <v>34</v>
      </c>
      <c r="D59" s="30" t="s">
        <v>89</v>
      </c>
      <c r="E59" s="31"/>
      <c r="F59" s="30" t="s">
        <v>92</v>
      </c>
      <c r="G59" s="6" t="s">
        <v>34</v>
      </c>
      <c r="H59" s="32" t="s">
        <v>150</v>
      </c>
      <c r="I59" s="33" t="s">
        <v>93</v>
      </c>
      <c r="J59" s="30" t="s">
        <v>94</v>
      </c>
      <c r="K59" s="34">
        <v>10.5</v>
      </c>
      <c r="L59" s="34"/>
      <c r="M59" s="27">
        <f t="shared" si="1"/>
        <v>7200</v>
      </c>
      <c r="N59" s="28">
        <v>2900</v>
      </c>
      <c r="O59" s="28">
        <v>4300</v>
      </c>
      <c r="P59" s="7"/>
      <c r="Q59" s="7"/>
      <c r="R59" s="7"/>
      <c r="S59" s="28" t="s">
        <v>166</v>
      </c>
      <c r="T59" s="35" t="s">
        <v>96</v>
      </c>
    </row>
    <row r="60" spans="1:20" ht="50.1" customHeight="1" x14ac:dyDescent="0.25">
      <c r="A60" s="4">
        <v>53</v>
      </c>
      <c r="B60" s="30" t="s">
        <v>24</v>
      </c>
      <c r="C60" s="30" t="s">
        <v>34</v>
      </c>
      <c r="D60" s="30" t="s">
        <v>90</v>
      </c>
      <c r="E60" s="31"/>
      <c r="F60" s="30" t="s">
        <v>92</v>
      </c>
      <c r="G60" s="6" t="s">
        <v>34</v>
      </c>
      <c r="H60" s="32" t="s">
        <v>151</v>
      </c>
      <c r="I60" s="33" t="s">
        <v>93</v>
      </c>
      <c r="J60" s="30" t="s">
        <v>94</v>
      </c>
      <c r="K60" s="34">
        <v>0.5</v>
      </c>
      <c r="L60" s="34"/>
      <c r="M60" s="28">
        <f>N60+O60</f>
        <v>2400</v>
      </c>
      <c r="N60" s="28">
        <v>1000</v>
      </c>
      <c r="O60" s="28">
        <v>1400</v>
      </c>
      <c r="P60" s="7"/>
      <c r="Q60" s="7"/>
      <c r="R60" s="7"/>
      <c r="S60" s="28" t="s">
        <v>166</v>
      </c>
      <c r="T60" s="35" t="s">
        <v>96</v>
      </c>
    </row>
    <row r="61" spans="1:20" ht="50.1" customHeight="1" x14ac:dyDescent="0.25">
      <c r="A61" s="5">
        <v>54</v>
      </c>
      <c r="B61" s="22" t="s">
        <v>24</v>
      </c>
      <c r="C61" s="22" t="s">
        <v>34</v>
      </c>
      <c r="D61" s="22" t="s">
        <v>91</v>
      </c>
      <c r="E61" s="23"/>
      <c r="F61" s="22" t="s">
        <v>92</v>
      </c>
      <c r="G61" s="6" t="s">
        <v>34</v>
      </c>
      <c r="H61" s="24" t="s">
        <v>152</v>
      </c>
      <c r="I61" s="25" t="s">
        <v>93</v>
      </c>
      <c r="J61" s="22" t="s">
        <v>94</v>
      </c>
      <c r="K61" s="26">
        <v>2</v>
      </c>
      <c r="L61" s="26"/>
      <c r="M61" s="28">
        <f t="shared" ref="M61:M65" si="2">N61+O61</f>
        <v>2400</v>
      </c>
      <c r="N61" s="27">
        <v>1000</v>
      </c>
      <c r="O61" s="27">
        <v>1400</v>
      </c>
      <c r="P61" s="7"/>
      <c r="Q61" s="7"/>
      <c r="R61" s="7"/>
      <c r="S61" s="28" t="s">
        <v>166</v>
      </c>
      <c r="T61" s="29" t="s">
        <v>96</v>
      </c>
    </row>
    <row r="62" spans="1:20" ht="50.1" customHeight="1" x14ac:dyDescent="0.25">
      <c r="A62" s="4">
        <v>55</v>
      </c>
      <c r="B62" s="30" t="s">
        <v>24</v>
      </c>
      <c r="C62" s="30" t="s">
        <v>34</v>
      </c>
      <c r="D62" s="30" t="s">
        <v>41</v>
      </c>
      <c r="E62" s="31"/>
      <c r="F62" s="30" t="s">
        <v>92</v>
      </c>
      <c r="G62" s="6" t="s">
        <v>34</v>
      </c>
      <c r="H62" s="32" t="s">
        <v>153</v>
      </c>
      <c r="I62" s="33" t="s">
        <v>93</v>
      </c>
      <c r="J62" s="30" t="s">
        <v>94</v>
      </c>
      <c r="K62" s="34">
        <v>4.5</v>
      </c>
      <c r="L62" s="34"/>
      <c r="M62" s="28">
        <f t="shared" si="2"/>
        <v>2400</v>
      </c>
      <c r="N62" s="28">
        <v>1000</v>
      </c>
      <c r="O62" s="28">
        <v>1400</v>
      </c>
      <c r="P62" s="7"/>
      <c r="Q62" s="7"/>
      <c r="R62" s="7"/>
      <c r="S62" s="28" t="s">
        <v>166</v>
      </c>
      <c r="T62" s="35" t="s">
        <v>96</v>
      </c>
    </row>
    <row r="63" spans="1:20" ht="50.1" customHeight="1" x14ac:dyDescent="0.25">
      <c r="A63" s="5">
        <v>56</v>
      </c>
      <c r="B63" s="22" t="s">
        <v>24</v>
      </c>
      <c r="C63" s="22" t="s">
        <v>56</v>
      </c>
      <c r="D63" s="22" t="s">
        <v>27</v>
      </c>
      <c r="E63" s="23"/>
      <c r="F63" s="22" t="s">
        <v>92</v>
      </c>
      <c r="G63" s="6" t="s">
        <v>34</v>
      </c>
      <c r="H63" s="24" t="s">
        <v>154</v>
      </c>
      <c r="I63" s="25" t="s">
        <v>93</v>
      </c>
      <c r="J63" s="22" t="s">
        <v>94</v>
      </c>
      <c r="K63" s="26">
        <v>4.5</v>
      </c>
      <c r="L63" s="26"/>
      <c r="M63" s="28">
        <f t="shared" si="2"/>
        <v>2400</v>
      </c>
      <c r="N63" s="27">
        <v>1000</v>
      </c>
      <c r="O63" s="27">
        <v>1400</v>
      </c>
      <c r="P63" s="7"/>
      <c r="Q63" s="7"/>
      <c r="R63" s="7"/>
      <c r="S63" s="28" t="s">
        <v>166</v>
      </c>
      <c r="T63" s="29" t="s">
        <v>96</v>
      </c>
    </row>
    <row r="64" spans="1:20" ht="50.1" customHeight="1" x14ac:dyDescent="0.25">
      <c r="A64" s="4">
        <v>57</v>
      </c>
      <c r="B64" s="30" t="s">
        <v>24</v>
      </c>
      <c r="C64" s="30" t="s">
        <v>50</v>
      </c>
      <c r="D64" s="30" t="s">
        <v>27</v>
      </c>
      <c r="E64" s="31"/>
      <c r="F64" s="30" t="s">
        <v>92</v>
      </c>
      <c r="G64" s="6" t="s">
        <v>34</v>
      </c>
      <c r="H64" s="32" t="s">
        <v>155</v>
      </c>
      <c r="I64" s="33" t="s">
        <v>93</v>
      </c>
      <c r="J64" s="30" t="s">
        <v>94</v>
      </c>
      <c r="K64" s="34">
        <v>10.5</v>
      </c>
      <c r="L64" s="34"/>
      <c r="M64" s="28">
        <f t="shared" si="2"/>
        <v>2400</v>
      </c>
      <c r="N64" s="28">
        <v>1000</v>
      </c>
      <c r="O64" s="28">
        <v>1400</v>
      </c>
      <c r="P64" s="7"/>
      <c r="Q64" s="7"/>
      <c r="R64" s="7"/>
      <c r="S64" s="28" t="s">
        <v>166</v>
      </c>
      <c r="T64" s="35" t="s">
        <v>96</v>
      </c>
    </row>
    <row r="65" spans="1:21" ht="50.1" customHeight="1" x14ac:dyDescent="0.25">
      <c r="A65" s="5">
        <v>58</v>
      </c>
      <c r="B65" s="22" t="s">
        <v>24</v>
      </c>
      <c r="C65" s="22" t="s">
        <v>34</v>
      </c>
      <c r="D65" s="22" t="s">
        <v>36</v>
      </c>
      <c r="E65" s="23"/>
      <c r="F65" s="22" t="s">
        <v>92</v>
      </c>
      <c r="G65" s="6" t="s">
        <v>34</v>
      </c>
      <c r="H65" s="24" t="s">
        <v>156</v>
      </c>
      <c r="I65" s="25" t="s">
        <v>93</v>
      </c>
      <c r="J65" s="22" t="s">
        <v>94</v>
      </c>
      <c r="K65" s="26">
        <v>10.5</v>
      </c>
      <c r="L65" s="26"/>
      <c r="M65" s="28">
        <f t="shared" si="2"/>
        <v>2400</v>
      </c>
      <c r="N65" s="27">
        <v>1000</v>
      </c>
      <c r="O65" s="27">
        <v>1400</v>
      </c>
      <c r="P65" s="7"/>
      <c r="Q65" s="7"/>
      <c r="R65" s="7"/>
      <c r="S65" s="28" t="s">
        <v>166</v>
      </c>
      <c r="T65" s="29" t="s">
        <v>96</v>
      </c>
    </row>
    <row r="66" spans="1:21" ht="50.1" customHeight="1" x14ac:dyDescent="0.25">
      <c r="A66" s="4">
        <v>59</v>
      </c>
      <c r="B66" s="30" t="s">
        <v>25</v>
      </c>
      <c r="C66" s="30" t="s">
        <v>66</v>
      </c>
      <c r="D66" s="30" t="s">
        <v>27</v>
      </c>
      <c r="E66" s="31"/>
      <c r="F66" s="30" t="s">
        <v>92</v>
      </c>
      <c r="G66" s="6" t="s">
        <v>34</v>
      </c>
      <c r="H66" s="32" t="s">
        <v>157</v>
      </c>
      <c r="I66" s="33" t="s">
        <v>93</v>
      </c>
      <c r="J66" s="30" t="s">
        <v>95</v>
      </c>
      <c r="K66" s="34">
        <v>12.5</v>
      </c>
      <c r="L66" s="34"/>
      <c r="M66" s="28">
        <v>100</v>
      </c>
      <c r="N66" s="28"/>
      <c r="O66" s="28"/>
      <c r="P66" s="7"/>
      <c r="Q66" s="7"/>
      <c r="R66" s="7"/>
      <c r="S66" s="28" t="s">
        <v>166</v>
      </c>
      <c r="T66" s="35" t="s">
        <v>96</v>
      </c>
    </row>
    <row r="67" spans="1:21" ht="50.1" customHeight="1" x14ac:dyDescent="0.25">
      <c r="A67" s="5">
        <v>60</v>
      </c>
      <c r="B67" s="22" t="s">
        <v>24</v>
      </c>
      <c r="C67" s="22" t="s">
        <v>50</v>
      </c>
      <c r="D67" s="22"/>
      <c r="E67" s="23"/>
      <c r="F67" s="22" t="s">
        <v>92</v>
      </c>
      <c r="G67" s="6" t="s">
        <v>34</v>
      </c>
      <c r="H67" s="24" t="s">
        <v>158</v>
      </c>
      <c r="I67" s="25" t="s">
        <v>93</v>
      </c>
      <c r="J67" s="22" t="s">
        <v>94</v>
      </c>
      <c r="K67" s="26"/>
      <c r="L67" s="26"/>
      <c r="M67" s="27">
        <v>3000</v>
      </c>
      <c r="N67" s="27">
        <v>1000</v>
      </c>
      <c r="O67" s="27">
        <v>2000</v>
      </c>
      <c r="P67" s="7"/>
      <c r="Q67" s="7"/>
      <c r="R67" s="7"/>
      <c r="S67" s="28" t="s">
        <v>166</v>
      </c>
      <c r="T67" s="29" t="s">
        <v>96</v>
      </c>
    </row>
    <row r="68" spans="1:21" ht="50.1" customHeight="1" x14ac:dyDescent="0.25">
      <c r="A68" s="4">
        <v>61</v>
      </c>
      <c r="B68" s="7" t="s">
        <v>97</v>
      </c>
      <c r="C68" s="7" t="s">
        <v>34</v>
      </c>
      <c r="D68" s="7"/>
      <c r="E68" s="7" t="s">
        <v>98</v>
      </c>
      <c r="F68" s="22" t="s">
        <v>92</v>
      </c>
      <c r="G68" s="22" t="s">
        <v>34</v>
      </c>
      <c r="H68" s="32" t="s">
        <v>159</v>
      </c>
      <c r="I68" s="25" t="s">
        <v>93</v>
      </c>
      <c r="J68" s="7" t="s">
        <v>94</v>
      </c>
      <c r="K68" s="7">
        <v>4.5</v>
      </c>
      <c r="L68" s="7"/>
      <c r="M68" s="7">
        <v>2400</v>
      </c>
      <c r="N68" s="27">
        <v>1000</v>
      </c>
      <c r="O68" s="27">
        <v>1400</v>
      </c>
      <c r="P68" s="7"/>
      <c r="Q68" s="7"/>
      <c r="R68" s="7"/>
      <c r="S68" s="28" t="s">
        <v>166</v>
      </c>
      <c r="T68" s="4" t="s">
        <v>96</v>
      </c>
    </row>
    <row r="69" spans="1:21" ht="50.1" customHeight="1" x14ac:dyDescent="0.25">
      <c r="A69" s="5">
        <v>62</v>
      </c>
      <c r="B69" s="36" t="s">
        <v>161</v>
      </c>
      <c r="C69" s="36" t="s">
        <v>56</v>
      </c>
      <c r="D69" s="7"/>
      <c r="E69" s="36" t="s">
        <v>160</v>
      </c>
      <c r="F69" s="37" t="s">
        <v>92</v>
      </c>
      <c r="G69" s="37" t="s">
        <v>34</v>
      </c>
      <c r="H69" s="38" t="s">
        <v>162</v>
      </c>
      <c r="I69" s="25" t="s">
        <v>93</v>
      </c>
      <c r="J69" s="7" t="s">
        <v>95</v>
      </c>
      <c r="K69" s="7">
        <v>4.5</v>
      </c>
      <c r="L69" s="7"/>
      <c r="M69" s="7">
        <v>600</v>
      </c>
      <c r="N69" s="7"/>
      <c r="O69" s="7"/>
      <c r="P69" s="7"/>
      <c r="Q69" s="7"/>
      <c r="R69" s="7"/>
      <c r="S69" s="28" t="s">
        <v>166</v>
      </c>
      <c r="T69" s="4" t="s">
        <v>96</v>
      </c>
    </row>
    <row r="70" spans="1:21" ht="50.1" customHeight="1" x14ac:dyDescent="0.25">
      <c r="A70" s="4"/>
      <c r="B70" s="7"/>
      <c r="C70" s="7"/>
      <c r="D70" s="7"/>
      <c r="E70" s="7"/>
      <c r="F70" s="7"/>
      <c r="G70" s="7"/>
      <c r="H70" s="7"/>
      <c r="I70" s="7"/>
      <c r="J70" s="7"/>
      <c r="K70" s="7"/>
      <c r="L70" s="39" t="s">
        <v>163</v>
      </c>
      <c r="M70" s="40">
        <f>SUM(M8:M69)</f>
        <v>485600</v>
      </c>
      <c r="N70" s="39" t="s">
        <v>164</v>
      </c>
      <c r="O70" s="7"/>
      <c r="P70" s="7"/>
      <c r="Q70" s="7"/>
      <c r="R70" s="7"/>
      <c r="S70" s="7"/>
      <c r="T70" s="7"/>
    </row>
    <row r="71" spans="1:21" ht="50.1" customHeight="1" x14ac:dyDescent="0.25">
      <c r="S71" s="9"/>
      <c r="T71" s="10"/>
    </row>
    <row r="72" spans="1:21" ht="50.1" customHeight="1" x14ac:dyDescent="0.25">
      <c r="B72" s="14"/>
      <c r="C72" s="14"/>
      <c r="E72" s="15"/>
      <c r="F72" s="14"/>
      <c r="G72" s="14"/>
      <c r="H72" s="16"/>
      <c r="I72" s="17"/>
      <c r="S72" s="11"/>
      <c r="T72" s="2"/>
    </row>
    <row r="73" spans="1:21" ht="50.1" customHeight="1" x14ac:dyDescent="0.3">
      <c r="B73" s="18"/>
      <c r="C73" s="19"/>
      <c r="S73" s="9"/>
      <c r="T73" s="10"/>
    </row>
    <row r="74" spans="1:21" ht="50.1" customHeight="1" x14ac:dyDescent="0.3">
      <c r="B74" s="18"/>
      <c r="C74" s="19"/>
      <c r="S74" s="11"/>
      <c r="T74" s="12"/>
    </row>
    <row r="75" spans="1:21" ht="50.1" customHeight="1" x14ac:dyDescent="0.3">
      <c r="B75" s="18"/>
      <c r="C75" s="19"/>
      <c r="S75" s="9"/>
      <c r="T75" s="10"/>
    </row>
    <row r="76" spans="1:21" ht="50.1" customHeight="1" x14ac:dyDescent="0.25">
      <c r="B76" s="2"/>
      <c r="C76" s="20"/>
      <c r="D76" s="20"/>
      <c r="F76" s="20"/>
      <c r="G76" s="14"/>
      <c r="H76" s="14"/>
      <c r="I76" s="21"/>
      <c r="J76" s="17"/>
      <c r="T76" s="11"/>
      <c r="U76" s="2"/>
    </row>
    <row r="77" spans="1:21" ht="50.1" customHeight="1" x14ac:dyDescent="0.25">
      <c r="S77" s="9"/>
      <c r="T77" s="10"/>
    </row>
    <row r="78" spans="1:21" ht="50.1" customHeight="1" x14ac:dyDescent="0.25">
      <c r="S78" s="11"/>
      <c r="T78" s="12"/>
    </row>
    <row r="79" spans="1:21" ht="50.1" customHeight="1" x14ac:dyDescent="0.25">
      <c r="S79" s="9"/>
      <c r="T79" s="10"/>
    </row>
    <row r="80" spans="1:21" ht="50.1" customHeight="1" x14ac:dyDescent="0.25">
      <c r="S80" s="11"/>
      <c r="T80" s="12"/>
    </row>
    <row r="81" spans="19:20" ht="50.1" customHeight="1" x14ac:dyDescent="0.25">
      <c r="S81" s="9"/>
      <c r="T81" s="10"/>
    </row>
    <row r="82" spans="19:20" ht="50.1" customHeight="1" x14ac:dyDescent="0.25">
      <c r="S82" s="11"/>
      <c r="T82" s="12"/>
    </row>
    <row r="83" spans="19:20" ht="50.1" customHeight="1" x14ac:dyDescent="0.25">
      <c r="S83" s="9"/>
      <c r="T83" s="10"/>
    </row>
    <row r="84" spans="19:20" ht="50.1" customHeight="1" x14ac:dyDescent="0.25">
      <c r="S84" s="11"/>
      <c r="T84" s="12"/>
    </row>
    <row r="85" spans="19:20" ht="50.1" customHeight="1" x14ac:dyDescent="0.25">
      <c r="S85" s="9"/>
      <c r="T85" s="10"/>
    </row>
    <row r="86" spans="19:20" ht="50.1" customHeight="1" x14ac:dyDescent="0.25">
      <c r="S86" s="11"/>
      <c r="T86" s="12"/>
    </row>
    <row r="87" spans="19:20" ht="50.1" customHeight="1" x14ac:dyDescent="0.25">
      <c r="S87" s="9"/>
      <c r="T87" s="10"/>
    </row>
    <row r="88" spans="19:20" ht="50.1" customHeight="1" x14ac:dyDescent="0.25">
      <c r="S88" s="11"/>
      <c r="T88" s="12"/>
    </row>
    <row r="89" spans="19:20" ht="50.1" customHeight="1" x14ac:dyDescent="0.25">
      <c r="S89" s="9"/>
      <c r="T89" s="10"/>
    </row>
    <row r="90" spans="19:20" ht="50.1" customHeight="1" x14ac:dyDescent="0.25">
      <c r="S90" s="11"/>
      <c r="T90" s="12"/>
    </row>
    <row r="91" spans="19:20" ht="50.1" customHeight="1" x14ac:dyDescent="0.25">
      <c r="S91" s="9"/>
      <c r="T91" s="10"/>
    </row>
    <row r="92" spans="19:20" ht="50.1" customHeight="1" x14ac:dyDescent="0.25">
      <c r="S92" s="11"/>
      <c r="T92" s="12"/>
    </row>
    <row r="93" spans="19:20" ht="50.1" customHeight="1" x14ac:dyDescent="0.25">
      <c r="S93" s="9"/>
      <c r="T93" s="10"/>
    </row>
    <row r="94" spans="19:20" ht="50.1" customHeight="1" x14ac:dyDescent="0.25">
      <c r="S94" s="11"/>
      <c r="T94" s="12"/>
    </row>
    <row r="95" spans="19:20" ht="50.1" customHeight="1" x14ac:dyDescent="0.25">
      <c r="S95" s="9"/>
      <c r="T95" s="10"/>
    </row>
    <row r="96" spans="19:20" ht="50.1" customHeight="1" x14ac:dyDescent="0.25">
      <c r="S96" s="11"/>
      <c r="T96" s="12"/>
    </row>
    <row r="97" spans="19:20" ht="50.1" customHeight="1" x14ac:dyDescent="0.25">
      <c r="S97" s="9"/>
      <c r="T97" s="10"/>
    </row>
    <row r="98" spans="19:20" ht="50.1" customHeight="1" x14ac:dyDescent="0.25">
      <c r="S98" s="11"/>
      <c r="T98" s="12"/>
    </row>
    <row r="99" spans="19:20" ht="50.1" customHeight="1" x14ac:dyDescent="0.25">
      <c r="S99" s="9"/>
      <c r="T99" s="10"/>
    </row>
    <row r="100" spans="19:20" ht="50.1" customHeight="1" x14ac:dyDescent="0.25">
      <c r="S100" s="11"/>
      <c r="T100" s="12"/>
    </row>
    <row r="101" spans="19:20" ht="50.1" customHeight="1" x14ac:dyDescent="0.25">
      <c r="S101" s="9"/>
      <c r="T101" s="10"/>
    </row>
    <row r="102" spans="19:20" ht="50.1" customHeight="1" x14ac:dyDescent="0.25">
      <c r="S102" s="11"/>
      <c r="T102" s="12"/>
    </row>
  </sheetData>
  <mergeCells count="14">
    <mergeCell ref="A1:T1"/>
    <mergeCell ref="A2:T2"/>
    <mergeCell ref="S6:S7"/>
    <mergeCell ref="T6:T7"/>
    <mergeCell ref="I6:I7"/>
    <mergeCell ref="H6:H7"/>
    <mergeCell ref="B6:B7"/>
    <mergeCell ref="A6:A7"/>
    <mergeCell ref="A4:T4"/>
    <mergeCell ref="J6:J7"/>
    <mergeCell ref="K6:K7"/>
    <mergeCell ref="L6:L7"/>
    <mergeCell ref="M6:R6"/>
    <mergeCell ref="C6:G6"/>
  </mergeCells>
  <phoneticPr fontId="8" type="noConversion"/>
  <conditionalFormatting sqref="F9">
    <cfRule type="cellIs" dxfId="31" priority="9" operator="equal">
      <formula>"10-900"</formula>
    </cfRule>
  </conditionalFormatting>
  <conditionalFormatting sqref="F11">
    <cfRule type="cellIs" dxfId="30" priority="10" operator="equal">
      <formula>"10-900"</formula>
    </cfRule>
  </conditionalFormatting>
  <conditionalFormatting sqref="F13">
    <cfRule type="cellIs" dxfId="29" priority="11" operator="equal">
      <formula>"10-900"</formula>
    </cfRule>
  </conditionalFormatting>
  <conditionalFormatting sqref="F15">
    <cfRule type="cellIs" dxfId="28" priority="12" operator="equal">
      <formula>"10-900"</formula>
    </cfRule>
  </conditionalFormatting>
  <conditionalFormatting sqref="F17">
    <cfRule type="cellIs" dxfId="27" priority="13" operator="equal">
      <formula>"10-900"</formula>
    </cfRule>
  </conditionalFormatting>
  <conditionalFormatting sqref="F19">
    <cfRule type="cellIs" dxfId="26" priority="14" operator="equal">
      <formula>"10-900"</formula>
    </cfRule>
  </conditionalFormatting>
  <conditionalFormatting sqref="F21">
    <cfRule type="cellIs" dxfId="25" priority="15" operator="equal">
      <formula>"10-900"</formula>
    </cfRule>
  </conditionalFormatting>
  <conditionalFormatting sqref="F23">
    <cfRule type="cellIs" dxfId="24" priority="16" operator="equal">
      <formula>"10-900"</formula>
    </cfRule>
  </conditionalFormatting>
  <conditionalFormatting sqref="F25">
    <cfRule type="cellIs" dxfId="23" priority="17" operator="equal">
      <formula>"10-900"</formula>
    </cfRule>
  </conditionalFormatting>
  <conditionalFormatting sqref="F27">
    <cfRule type="cellIs" dxfId="22" priority="18" operator="equal">
      <formula>"10-900"</formula>
    </cfRule>
  </conditionalFormatting>
  <conditionalFormatting sqref="F29">
    <cfRule type="cellIs" dxfId="21" priority="19" operator="equal">
      <formula>"10-900"</formula>
    </cfRule>
  </conditionalFormatting>
  <conditionalFormatting sqref="F31">
    <cfRule type="cellIs" dxfId="20" priority="20" operator="equal">
      <formula>"10-900"</formula>
    </cfRule>
  </conditionalFormatting>
  <conditionalFormatting sqref="F33">
    <cfRule type="cellIs" dxfId="19" priority="21" operator="equal">
      <formula>"10-900"</formula>
    </cfRule>
  </conditionalFormatting>
  <conditionalFormatting sqref="F35">
    <cfRule type="cellIs" dxfId="18" priority="22" operator="equal">
      <formula>"10-900"</formula>
    </cfRule>
  </conditionalFormatting>
  <conditionalFormatting sqref="F37">
    <cfRule type="cellIs" dxfId="17" priority="23" operator="equal">
      <formula>"10-900"</formula>
    </cfRule>
  </conditionalFormatting>
  <conditionalFormatting sqref="F39">
    <cfRule type="cellIs" dxfId="16" priority="24" operator="equal">
      <formula>"10-900"</formula>
    </cfRule>
  </conditionalFormatting>
  <conditionalFormatting sqref="F41">
    <cfRule type="cellIs" dxfId="15" priority="25" operator="equal">
      <formula>"10-900"</formula>
    </cfRule>
  </conditionalFormatting>
  <conditionalFormatting sqref="F43">
    <cfRule type="cellIs" dxfId="14" priority="26" operator="equal">
      <formula>"10-900"</formula>
    </cfRule>
  </conditionalFormatting>
  <conditionalFormatting sqref="F45">
    <cfRule type="cellIs" dxfId="13" priority="27" operator="equal">
      <formula>"10-900"</formula>
    </cfRule>
  </conditionalFormatting>
  <conditionalFormatting sqref="F47">
    <cfRule type="cellIs" dxfId="12" priority="28" operator="equal">
      <formula>"10-900"</formula>
    </cfRule>
  </conditionalFormatting>
  <conditionalFormatting sqref="F49">
    <cfRule type="cellIs" dxfId="11" priority="29" operator="equal">
      <formula>"10-900"</formula>
    </cfRule>
  </conditionalFormatting>
  <conditionalFormatting sqref="F51">
    <cfRule type="cellIs" dxfId="10" priority="30" operator="equal">
      <formula>"10-900"</formula>
    </cfRule>
  </conditionalFormatting>
  <conditionalFormatting sqref="F53">
    <cfRule type="cellIs" dxfId="9" priority="31" operator="equal">
      <formula>"10-900"</formula>
    </cfRule>
  </conditionalFormatting>
  <conditionalFormatting sqref="F55">
    <cfRule type="cellIs" dxfId="8" priority="32" operator="equal">
      <formula>"10-900"</formula>
    </cfRule>
  </conditionalFormatting>
  <conditionalFormatting sqref="F57">
    <cfRule type="cellIs" dxfId="7" priority="33" operator="equal">
      <formula>"10-900"</formula>
    </cfRule>
  </conditionalFormatting>
  <conditionalFormatting sqref="F59:F60">
    <cfRule type="cellIs" dxfId="6" priority="34" operator="equal">
      <formula>"10-900"</formula>
    </cfRule>
  </conditionalFormatting>
  <conditionalFormatting sqref="F62">
    <cfRule type="cellIs" dxfId="5" priority="36" operator="equal">
      <formula>"10-900"</formula>
    </cfRule>
  </conditionalFormatting>
  <conditionalFormatting sqref="F64">
    <cfRule type="cellIs" dxfId="4" priority="37" operator="equal">
      <formula>"10-900"</formula>
    </cfRule>
  </conditionalFormatting>
  <conditionalFormatting sqref="F66">
    <cfRule type="cellIs" dxfId="3" priority="38" operator="equal">
      <formula>"10-900"</formula>
    </cfRule>
  </conditionalFormatting>
  <conditionalFormatting sqref="F68:F69">
    <cfRule type="cellIs" dxfId="2" priority="2" operator="equal">
      <formula>"10-900"</formula>
    </cfRule>
  </conditionalFormatting>
  <conditionalFormatting sqref="F72">
    <cfRule type="cellIs" dxfId="1" priority="3" operator="equal">
      <formula>"10-900"</formula>
    </cfRule>
  </conditionalFormatting>
  <conditionalFormatting sqref="G76">
    <cfRule type="cellIs" dxfId="0" priority="1" operator="equal">
      <formula>"10-900"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2024-11-15T14:15:08Z</dcterms:modified>
</cp:coreProperties>
</file>