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mlynarczyk665\Desktop\WNIOSKI na 2025 r\4. Zakup odzieży ochronnej 22bpg\"/>
    </mc:Choice>
  </mc:AlternateContent>
  <bookViews>
    <workbookView xWindow="0" yWindow="0" windowWidth="2010" windowHeight="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 l="1"/>
  <c r="I4" i="1" s="1"/>
  <c r="H5" i="1"/>
  <c r="H6" i="1"/>
  <c r="H7" i="1"/>
  <c r="H8" i="1"/>
  <c r="G8" i="1" s="1"/>
  <c r="I8" i="1" s="1"/>
  <c r="G6" i="1" l="1"/>
  <c r="I6" i="1" s="1"/>
  <c r="G5" i="1"/>
  <c r="G7" i="1"/>
  <c r="I7" i="1" l="1"/>
  <c r="I5" i="1"/>
</calcChain>
</file>

<file path=xl/comments1.xml><?xml version="1.0" encoding="utf-8"?>
<comments xmlns="http://schemas.openxmlformats.org/spreadsheetml/2006/main">
  <authors>
    <author>Olszewska Małgorzata</author>
  </authors>
  <commentLis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wysokość VAT np. 5, 8, 23
</t>
        </r>
      </text>
    </comment>
  </commentList>
</comments>
</file>

<file path=xl/sharedStrings.xml><?xml version="1.0" encoding="utf-8"?>
<sst xmlns="http://schemas.openxmlformats.org/spreadsheetml/2006/main" count="22" uniqueCount="18">
  <si>
    <t>Lp.</t>
  </si>
  <si>
    <t>Przedmiot zamówienia</t>
  </si>
  <si>
    <t>Ilość</t>
  </si>
  <si>
    <t>Cena 
j. netto</t>
  </si>
  <si>
    <t>Wartość 
podatku 
VAT</t>
  </si>
  <si>
    <t>Wartość brutto</t>
  </si>
  <si>
    <t>szt.</t>
  </si>
  <si>
    <t>j.m.</t>
  </si>
  <si>
    <t>Wartość netto</t>
  </si>
  <si>
    <t>RAZEM</t>
  </si>
  <si>
    <t>VAT        (%)</t>
  </si>
  <si>
    <t xml:space="preserve">Teczka papierowa 2-bigowa  A4 z logo </t>
  </si>
  <si>
    <r>
      <t xml:space="preserve">Notes A4 50-kartkowy z logo - </t>
    </r>
    <r>
      <rPr>
        <b/>
        <sz val="9"/>
        <color rgb="FFFF0000"/>
        <rFont val="Arial"/>
        <family val="2"/>
        <charset val="238"/>
      </rPr>
      <t xml:space="preserve">wersja anglojęzyczna </t>
    </r>
  </si>
  <si>
    <r>
      <t>Notwe A4 50-kartkowy z logo -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sz val="9"/>
        <color rgb="FF00B050"/>
        <rFont val="Arial"/>
        <family val="2"/>
        <charset val="238"/>
      </rPr>
      <t>wersja polskojęzyczna</t>
    </r>
  </si>
  <si>
    <t xml:space="preserve">                                   Załącznik - arkusz kalkulacyjny   do formularza ofertowego                                                                       </t>
  </si>
  <si>
    <t>Spodnie ochronne wysokoizolacyjne oliwkowe, rozmiar XL</t>
  </si>
  <si>
    <t>Kurtka ochronna wysokoizolacyjna oliwkowa, rozmiar XL</t>
  </si>
  <si>
    <t>Proszę podać konkretny model, symbol produktu i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</si>
</sst>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/>
    <xf numFmtId="0" fontId="11" fillId="0" borderId="4" xfId="0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tabSelected="1" workbookViewId="0">
      <pane ySplit="3" topLeftCell="A7" activePane="bottomLeft" state="frozen"/>
      <selection pane="bottomLeft" activeCell="J3" sqref="J3"/>
    </sheetView>
  </sheetViews>
  <sheetFormatPr defaultRowHeight="15" x14ac:dyDescent="0.25"/>
  <cols>
    <col min="1" max="1" width="3.85546875" customWidth="1"/>
    <col min="2" max="2" width="25.5703125" customWidth="1"/>
    <col min="3" max="4" width="7.28515625" customWidth="1"/>
    <col min="6" max="6" width="7.140625" customWidth="1"/>
    <col min="10" max="10" width="27.42578125" customWidth="1"/>
  </cols>
  <sheetData>
    <row r="1" spans="1:10" ht="18.75" x14ac:dyDescent="0.25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54.75" customHeight="1" thickBot="1" x14ac:dyDescent="0.3">
      <c r="A3" s="20" t="s">
        <v>0</v>
      </c>
      <c r="B3" s="17" t="s">
        <v>1</v>
      </c>
      <c r="C3" s="17" t="s">
        <v>7</v>
      </c>
      <c r="D3" s="18" t="s">
        <v>2</v>
      </c>
      <c r="E3" s="19" t="s">
        <v>3</v>
      </c>
      <c r="F3" s="19" t="s">
        <v>10</v>
      </c>
      <c r="G3" s="18" t="s">
        <v>4</v>
      </c>
      <c r="H3" s="18" t="s">
        <v>8</v>
      </c>
      <c r="I3" s="17" t="s">
        <v>5</v>
      </c>
      <c r="J3" s="21" t="s">
        <v>17</v>
      </c>
    </row>
    <row r="4" spans="1:10" ht="25.9" customHeight="1" x14ac:dyDescent="0.25">
      <c r="A4" s="24">
        <v>1</v>
      </c>
      <c r="B4" s="31" t="s">
        <v>11</v>
      </c>
      <c r="C4" s="11" t="s">
        <v>6</v>
      </c>
      <c r="D4" s="12">
        <v>200</v>
      </c>
      <c r="E4" s="13">
        <v>4</v>
      </c>
      <c r="F4" s="14">
        <v>23</v>
      </c>
      <c r="G4" s="15">
        <f>ROUND(0.23*H4,2)</f>
        <v>184</v>
      </c>
      <c r="H4" s="15">
        <f>D4*E4</f>
        <v>800</v>
      </c>
      <c r="I4" s="16">
        <f>ROUND((H4+G4),2)</f>
        <v>984</v>
      </c>
      <c r="J4" s="25"/>
    </row>
    <row r="5" spans="1:10" ht="30" customHeight="1" x14ac:dyDescent="0.25">
      <c r="A5" s="26">
        <v>2</v>
      </c>
      <c r="B5" s="2" t="s">
        <v>12</v>
      </c>
      <c r="C5" s="1" t="s">
        <v>6</v>
      </c>
      <c r="D5" s="5">
        <v>100</v>
      </c>
      <c r="E5" s="7">
        <v>10</v>
      </c>
      <c r="F5" s="14">
        <v>23</v>
      </c>
      <c r="G5" s="15">
        <f t="shared" ref="G5:G8" si="0">ROUND(0.23*H5,2)</f>
        <v>230</v>
      </c>
      <c r="H5" s="9">
        <f t="shared" ref="H5:H8" si="1">D5*E5</f>
        <v>1000</v>
      </c>
      <c r="I5" s="16">
        <f t="shared" ref="I5:I8" si="2">ROUND((H5+G5),2)</f>
        <v>1230</v>
      </c>
      <c r="J5" s="27"/>
    </row>
    <row r="6" spans="1:10" ht="25.15" customHeight="1" x14ac:dyDescent="0.25">
      <c r="A6" s="28">
        <v>3</v>
      </c>
      <c r="B6" s="2" t="s">
        <v>13</v>
      </c>
      <c r="C6" s="1" t="s">
        <v>6</v>
      </c>
      <c r="D6" s="6">
        <v>200</v>
      </c>
      <c r="E6" s="8">
        <v>7</v>
      </c>
      <c r="F6" s="14">
        <v>23</v>
      </c>
      <c r="G6" s="15">
        <f t="shared" si="0"/>
        <v>322</v>
      </c>
      <c r="H6" s="9">
        <f t="shared" si="1"/>
        <v>1400</v>
      </c>
      <c r="I6" s="16">
        <f t="shared" si="2"/>
        <v>1722</v>
      </c>
      <c r="J6" s="29"/>
    </row>
    <row r="7" spans="1:10" ht="70.5" customHeight="1" x14ac:dyDescent="0.25">
      <c r="A7" s="26">
        <v>4</v>
      </c>
      <c r="B7" s="32" t="s">
        <v>15</v>
      </c>
      <c r="C7" s="6" t="s">
        <v>6</v>
      </c>
      <c r="D7" s="6">
        <v>1</v>
      </c>
      <c r="E7" s="8"/>
      <c r="F7" s="14"/>
      <c r="G7" s="15">
        <f t="shared" si="0"/>
        <v>0</v>
      </c>
      <c r="H7" s="9">
        <f t="shared" si="1"/>
        <v>0</v>
      </c>
      <c r="I7" s="16">
        <f t="shared" si="2"/>
        <v>0</v>
      </c>
      <c r="J7" s="29"/>
    </row>
    <row r="8" spans="1:10" ht="73.5" customHeight="1" thickBot="1" x14ac:dyDescent="0.3">
      <c r="A8" s="28">
        <v>5</v>
      </c>
      <c r="B8" s="32" t="s">
        <v>16</v>
      </c>
      <c r="C8" s="6" t="s">
        <v>6</v>
      </c>
      <c r="D8" s="6">
        <v>1</v>
      </c>
      <c r="E8" s="8"/>
      <c r="F8" s="14"/>
      <c r="G8" s="15">
        <f t="shared" si="0"/>
        <v>0</v>
      </c>
      <c r="H8" s="9">
        <f t="shared" si="1"/>
        <v>0</v>
      </c>
      <c r="I8" s="16">
        <f t="shared" si="2"/>
        <v>0</v>
      </c>
      <c r="J8" s="29"/>
    </row>
    <row r="9" spans="1:10" ht="33" customHeight="1" thickBot="1" x14ac:dyDescent="0.3">
      <c r="A9" s="30"/>
      <c r="B9" s="4" t="s">
        <v>9</v>
      </c>
      <c r="C9" s="3"/>
      <c r="D9" s="3"/>
      <c r="E9" s="10"/>
      <c r="F9" s="10"/>
      <c r="G9" s="10"/>
      <c r="H9" s="10"/>
      <c r="I9" s="10"/>
      <c r="J9" s="23"/>
    </row>
    <row r="10" spans="1:10" ht="15" customHeight="1" x14ac:dyDescent="0.25"/>
    <row r="11" spans="1:10" x14ac:dyDescent="0.25">
      <c r="A11" s="22"/>
    </row>
    <row r="17" ht="19.899999999999999" customHeight="1" x14ac:dyDescent="0.25"/>
  </sheetData>
  <mergeCells count="2">
    <mergeCell ref="A1:J1"/>
    <mergeCell ref="A2:J2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B8F3F50-217E-4257-B35B-ADF9FB2291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Młynarczyk Wioletta</dc:creator>
  <cp:lastModifiedBy>Młynarczyk Wioletta</cp:lastModifiedBy>
  <cp:lastPrinted>2024-10-22T09:24:24Z</cp:lastPrinted>
  <dcterms:created xsi:type="dcterms:W3CDTF">2024-04-18T09:51:13Z</dcterms:created>
  <dcterms:modified xsi:type="dcterms:W3CDTF">2025-01-29T13:07:30Z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2bfe22e9-bf6a-4108-a63b-fd0ae94ffeb9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Młynarczyk Wioletta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KtoTv6hsqv1qvcrZzWcgpBsU7mLKaKyS</vt:lpwstr>
  </property>
  <property fmtid="{D5CDD505-2E9C-101B-9397-08002B2CF9AE}" pid="10" name="bjClsUserRVM">
    <vt:lpwstr>[]</vt:lpwstr>
  </property>
  <property fmtid="{D5CDD505-2E9C-101B-9397-08002B2CF9AE}" pid="11" name="s5636:Creator type=IP">
    <vt:lpwstr>10.70.94.70</vt:lpwstr>
  </property>
</Properties>
</file>