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zetargi 2025\12_gruntówki\SWZ\"/>
    </mc:Choice>
  </mc:AlternateContent>
  <xr:revisionPtr revIDLastSave="0" documentId="13_ncr:1_{C50061D1-123E-4E6C-8B84-636001C5FA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Arkusz1!$A$1:$H$38</definedName>
  </definedNames>
  <calcPr calcId="191028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7" i="1" l="1"/>
  <c r="G28" i="1"/>
  <c r="G26" i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G11" i="1"/>
  <c r="G10" i="1"/>
  <c r="G9" i="1"/>
  <c r="G29" i="1" l="1"/>
  <c r="G30" i="1" s="1"/>
  <c r="G31" i="1" l="1"/>
</calcChain>
</file>

<file path=xl/sharedStrings.xml><?xml version="1.0" encoding="utf-8"?>
<sst xmlns="http://schemas.openxmlformats.org/spreadsheetml/2006/main" count="72" uniqueCount="46">
  <si>
    <t>Błądzikowo, Żelistrzewo, Rzucewo, Osłonino, Smolno, Mrzezino, Połchowo, Rekowo Górne, Sławutowo</t>
  </si>
  <si>
    <t>Lp.</t>
  </si>
  <si>
    <t>Podstawa</t>
  </si>
  <si>
    <t>Opis pozycji kosztorysowych</t>
  </si>
  <si>
    <t>Jedn. miary</t>
  </si>
  <si>
    <t>Ilość</t>
  </si>
  <si>
    <t>Cena jedn.</t>
  </si>
  <si>
    <t>Wartość</t>
  </si>
  <si>
    <t>I Roboty nawierzchniowe</t>
  </si>
  <si>
    <t>D-04.01.01</t>
  </si>
  <si>
    <t>Mechaniczne profilowanie i zagęszczanie podłoża pod warstwy konstrukcyjne nawierzchni w gruncie kat. I-IV</t>
  </si>
  <si>
    <t>m2</t>
  </si>
  <si>
    <t>Mechaniczne profilowanie i zagęszczanie istniejącej  nawierzchni  tłuczniowej z usunięciem nierówności i wybojów.</t>
  </si>
  <si>
    <t>Mechaniczne profilowanie istniejącej  nawierzchni  tłuczniowej z usunięciem nierówności i wybojów.</t>
  </si>
  <si>
    <t>D-04.04.02a</t>
  </si>
  <si>
    <r>
      <rPr>
        <sz val="10"/>
        <color rgb="FF000000"/>
        <rFont val="Arial"/>
        <family val="2"/>
        <charset val="238"/>
      </rPr>
      <t xml:space="preserve">Wyrównanie do profilu i zagęszczenie mieszanką niezwiązaną  C </t>
    </r>
    <r>
      <rPr>
        <sz val="9"/>
        <color rgb="FF000000"/>
        <rFont val="Arial"/>
        <family val="2"/>
        <charset val="238"/>
      </rPr>
      <t>NR - kruszywo betonowe 0/80 istniejącej nawierzchni gruntowej</t>
    </r>
  </si>
  <si>
    <t>t</t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</si>
  <si>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niezwiązaną C </t>
    </r>
    <r>
      <rPr>
        <sz val="9"/>
        <color rgb="FF000000"/>
        <rFont val="Arial"/>
        <family val="2"/>
        <charset val="238"/>
      </rPr>
      <t>NR - kruszywo betonowe 0/63</t>
    </r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</si>
  <si>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niezwiązaną  C </t>
    </r>
    <r>
      <rPr>
        <sz val="9"/>
        <color rgb="FF000000"/>
        <rFont val="Arial"/>
        <family val="2"/>
        <charset val="238"/>
      </rPr>
      <t xml:space="preserve">NR - kruszywo kamienne </t>
    </r>
  </si>
  <si>
    <t>D-05.02.01</t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</si>
  <si>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niezwiązaną  C </t>
    </r>
    <r>
      <rPr>
        <sz val="9"/>
        <color rgb="FF000000"/>
        <rFont val="Arial"/>
        <family val="2"/>
        <charset val="238"/>
      </rPr>
      <t>90/3 - kruszywo kamienne  0/31 (za 1cm wyrównania - przelicznika 0,025 T)</t>
    </r>
  </si>
  <si>
    <r>
      <rPr>
        <sz val="10"/>
        <color rgb="FF000000"/>
        <rFont val="Arial"/>
        <family val="2"/>
        <charset val="238"/>
      </rPr>
      <t xml:space="preserve">Wyrównanie do profilu istniejącej nawierzchni mieszanką niezwiązaną  C </t>
    </r>
    <r>
      <rPr>
        <sz val="9"/>
        <color rgb="FF000000"/>
        <rFont val="Arial"/>
        <family val="2"/>
        <charset val="238"/>
      </rPr>
      <t>50/50 - kruszywo kamienne 0/31</t>
    </r>
  </si>
  <si>
    <t>D-05.01.02</t>
  </si>
  <si>
    <t>II Roboty ziemne</t>
  </si>
  <si>
    <t>Wykop koparką chwytakową pod konstrukcję nawierzchni lub rowu z transportem gruntu do utylizacji</t>
  </si>
  <si>
    <t>m3</t>
  </si>
  <si>
    <t>Wykop koparką chwytakową pod konstrukcję nawierzchni lub rowu z transportem gruntu do 1 km</t>
  </si>
  <si>
    <t>Plantowanie terenu - pobocza lub skarpy rowu</t>
  </si>
  <si>
    <t>Zdjęcie nadmiaru gruntu z pobocza koparką z wywozem gruntu do utylizacji</t>
  </si>
  <si>
    <t>III Roboty naprawcze</t>
  </si>
  <si>
    <t>k.w.</t>
  </si>
  <si>
    <t>Regulacja wysokościowa włazów żeliwnych teleskopowych studni PCV D=425</t>
  </si>
  <si>
    <t>szt.</t>
  </si>
  <si>
    <t xml:space="preserve">Regulacja wysokościowa włazów żeliwnych studni kanalizacyjnych </t>
  </si>
  <si>
    <t>Wymiana włazów teleskopowych</t>
  </si>
  <si>
    <t>Wymiana włazów żeliwnych do studni kanalizacyjnych</t>
  </si>
  <si>
    <t>Cena netto:</t>
  </si>
  <si>
    <t>VAT 23%</t>
  </si>
  <si>
    <t>Cena oferty brutto:</t>
  </si>
  <si>
    <t>D-10.03.01a</t>
  </si>
  <si>
    <t>Wymiana uszkodzonych płyt IOMB                                 z remontem istniejącej podbudowy.</t>
  </si>
  <si>
    <t>Wykonanie nawierzchni jezdni z mieszanki optymalnej grub. 4cm  (piaszczysto-gliniastej)</t>
  </si>
  <si>
    <t xml:space="preserve">Zakres sołectw obejmujący zadanie: </t>
  </si>
  <si>
    <t xml:space="preserve">Załącznik nr 1.3 do SWZ składany wraz z ofertą </t>
  </si>
  <si>
    <t>KOSZTORYS OFERTOWY DLA CZĘŚCI  III</t>
  </si>
  <si>
    <t>/wymagany elektroniczny podpis kwalifikowany, podpis zaufany lub podpis osobisty/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</si>
</sst>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i/>
      <sz val="11"/>
      <color rgb="FF000000"/>
      <name val="Times New Roman"/>
      <family val="1"/>
      <charset val="238"/>
    </font>
    <font>
      <b/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0" fillId="0" borderId="0" xfId="0" applyNumberFormat="1"/>
    <xf numFmtId="0" fontId="9" fillId="0" borderId="0" xfId="0" applyFont="1"/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  <xf numFmtId="4" fontId="0" fillId="0" borderId="3" xfId="0" applyNumberFormat="1" applyBorder="1"/>
    <xf numFmtId="4" fontId="0" fillId="0" borderId="1" xfId="0" applyNumberFormat="1" applyBorder="1"/>
    <xf numFmtId="0" fontId="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view="pageBreakPreview" topLeftCell="A22" zoomScaleNormal="100" zoomScaleSheetLayoutView="100" workbookViewId="0">
      <selection activeCell="E36" sqref="E36"/>
    </sheetView>
  </sheetViews>
  <sheetFormatPr defaultColWidth="8.7109375" defaultRowHeight="15" x14ac:dyDescent="0.25"/>
  <cols>
    <col min="1" max="1" width="3.42578125" customWidth="1"/>
    <col min="2" max="2" width="10.28515625" customWidth="1"/>
    <col min="3" max="3" width="34" customWidth="1"/>
    <col min="4" max="4" width="8.140625" customWidth="1"/>
    <col min="5" max="5" width="11.85546875" customWidth="1"/>
    <col min="6" max="6" width="11.42578125" customWidth="1"/>
    <col min="7" max="7" width="12.140625" customWidth="1"/>
    <col min="10" max="10" width="11.42578125" customWidth="1"/>
    <col min="13" max="13" width="11.28515625" customWidth="1"/>
  </cols>
  <sheetData>
    <row r="1" spans="1:13" ht="18" x14ac:dyDescent="0.25">
      <c r="A1" s="1"/>
      <c r="B1" s="2"/>
      <c r="C1" s="24" t="s">
        <v>43</v>
      </c>
      <c r="D1" s="1"/>
      <c r="E1" s="1"/>
      <c r="F1" s="1"/>
      <c r="G1" s="1"/>
      <c r="H1" s="1"/>
      <c r="I1" s="1"/>
    </row>
    <row r="2" spans="1:13" ht="15.75" x14ac:dyDescent="0.25">
      <c r="A2" s="25" t="s">
        <v>44</v>
      </c>
      <c r="B2" s="25"/>
      <c r="C2" s="25"/>
      <c r="D2" s="25"/>
      <c r="E2" s="25"/>
      <c r="F2" s="25"/>
      <c r="G2" s="25"/>
      <c r="H2" s="3"/>
      <c r="I2" s="3"/>
      <c r="J2" s="4"/>
    </row>
    <row r="3" spans="1:13" ht="15.75" x14ac:dyDescent="0.25">
      <c r="A3" s="3" t="s">
        <v>42</v>
      </c>
      <c r="B3" s="3"/>
      <c r="C3" s="3"/>
      <c r="D3" s="3"/>
      <c r="E3" s="3"/>
      <c r="F3" s="3"/>
      <c r="G3" s="3"/>
      <c r="H3" s="3"/>
      <c r="I3" s="3"/>
      <c r="J3" s="4"/>
    </row>
    <row r="4" spans="1:13" ht="32.25" customHeight="1" x14ac:dyDescent="0.25">
      <c r="A4" s="26" t="s">
        <v>0</v>
      </c>
      <c r="B4" s="26"/>
      <c r="C4" s="26"/>
      <c r="D4" s="26"/>
      <c r="E4" s="26"/>
      <c r="F4" s="26"/>
      <c r="G4" s="26"/>
      <c r="H4" s="3"/>
      <c r="I4" s="3"/>
      <c r="J4" s="4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</row>
    <row r="6" spans="1:13" ht="42.75" customHeight="1" x14ac:dyDescent="0.25">
      <c r="A6" s="5" t="s">
        <v>1</v>
      </c>
      <c r="B6" s="5" t="s">
        <v>2</v>
      </c>
      <c r="C6" s="6" t="s">
        <v>3</v>
      </c>
      <c r="D6" s="7" t="s">
        <v>4</v>
      </c>
      <c r="E6" s="5" t="s">
        <v>5</v>
      </c>
      <c r="F6" s="7" t="s">
        <v>6</v>
      </c>
      <c r="G6" s="7" t="s">
        <v>7</v>
      </c>
      <c r="H6" s="8"/>
      <c r="I6" s="9"/>
      <c r="J6" s="10"/>
      <c r="K6" s="10"/>
      <c r="L6" s="11"/>
      <c r="M6" s="10"/>
    </row>
    <row r="7" spans="1:13" ht="14.25" customHeight="1" x14ac:dyDescent="0.25">
      <c r="A7" s="12">
        <v>1</v>
      </c>
      <c r="B7" s="12">
        <v>2</v>
      </c>
      <c r="C7" s="12">
        <v>3</v>
      </c>
      <c r="D7" s="13">
        <v>4</v>
      </c>
      <c r="E7" s="12">
        <v>5</v>
      </c>
      <c r="F7" s="13">
        <v>6</v>
      </c>
      <c r="G7" s="13">
        <v>7</v>
      </c>
      <c r="H7" s="8"/>
      <c r="I7" s="1"/>
    </row>
    <row r="8" spans="1:13" ht="23.25" customHeight="1" x14ac:dyDescent="0.25">
      <c r="A8" s="5"/>
      <c r="B8" s="5"/>
      <c r="C8" s="6" t="s">
        <v>8</v>
      </c>
      <c r="D8" s="7"/>
      <c r="E8" s="5"/>
      <c r="F8" s="7"/>
      <c r="G8" s="7"/>
      <c r="H8" s="8"/>
      <c r="I8" s="1"/>
    </row>
    <row r="9" spans="1:13" ht="38.85" customHeight="1" x14ac:dyDescent="0.25">
      <c r="A9" s="5">
        <v>1</v>
      </c>
      <c r="B9" s="5" t="s">
        <v>9</v>
      </c>
      <c r="C9" s="14" t="s">
        <v>10</v>
      </c>
      <c r="D9" s="5" t="s">
        <v>11</v>
      </c>
      <c r="E9" s="15">
        <v>2400</v>
      </c>
      <c r="F9" s="5">
        <v>0</v>
      </c>
      <c r="G9" s="16">
        <f t="shared" ref="G9:G17" si="0">E9*F9</f>
        <v>0</v>
      </c>
      <c r="H9" s="8"/>
      <c r="I9" s="1"/>
      <c r="M9" s="17"/>
    </row>
    <row r="10" spans="1:13" ht="35.85" customHeight="1" x14ac:dyDescent="0.25">
      <c r="A10" s="5">
        <v>2</v>
      </c>
      <c r="B10" s="5" t="s">
        <v>9</v>
      </c>
      <c r="C10" s="14" t="s">
        <v>12</v>
      </c>
      <c r="D10" s="5" t="s">
        <v>11</v>
      </c>
      <c r="E10" s="15">
        <v>660000</v>
      </c>
      <c r="F10" s="5">
        <v>0</v>
      </c>
      <c r="G10" s="16">
        <f t="shared" si="0"/>
        <v>0</v>
      </c>
      <c r="H10" s="8"/>
      <c r="I10" s="1"/>
      <c r="M10" s="17"/>
    </row>
    <row r="11" spans="1:13" ht="38.25" x14ac:dyDescent="0.25">
      <c r="A11" s="5">
        <v>3</v>
      </c>
      <c r="B11" s="5" t="s">
        <v>9</v>
      </c>
      <c r="C11" s="14" t="s">
        <v>13</v>
      </c>
      <c r="D11" s="5" t="s">
        <v>11</v>
      </c>
      <c r="E11" s="15">
        <v>3000</v>
      </c>
      <c r="F11" s="5">
        <v>0</v>
      </c>
      <c r="G11" s="16">
        <f t="shared" si="0"/>
        <v>0</v>
      </c>
      <c r="H11" s="8"/>
      <c r="I11" s="1"/>
      <c r="M11" s="17"/>
    </row>
    <row r="12" spans="1:13" ht="49.5" x14ac:dyDescent="0.25">
      <c r="A12" s="5">
        <v>4</v>
      </c>
      <c r="B12" s="5" t="s">
        <v>14</v>
      </c>
      <c r="C12" s="14" t="s">
        <v>15</v>
      </c>
      <c r="D12" s="5" t="s">
        <v>16</v>
      </c>
      <c r="E12" s="15">
        <v>165</v>
      </c>
      <c r="F12" s="5">
        <v>0</v>
      </c>
      <c r="G12" s="16">
        <f t="shared" si="0"/>
        <v>0</v>
      </c>
      <c r="H12" s="8"/>
      <c r="I12" s="1"/>
      <c r="M12" s="17"/>
    </row>
    <row r="13" spans="1:13" ht="50.25" x14ac:dyDescent="0.25">
      <c r="A13" s="5">
        <v>5</v>
      </c>
      <c r="B13" s="5" t="s">
        <v>14</v>
      </c>
      <c r="C13" s="14" t="s">
        <v>17</v>
      </c>
      <c r="D13" s="5" t="s">
        <v>16</v>
      </c>
      <c r="E13" s="15">
        <v>2250</v>
      </c>
      <c r="F13" s="5">
        <v>0</v>
      </c>
      <c r="G13" s="16">
        <f t="shared" si="0"/>
        <v>0</v>
      </c>
      <c r="H13" s="18"/>
      <c r="M13" s="17"/>
    </row>
    <row r="14" spans="1:13" ht="50.25" x14ac:dyDescent="0.25">
      <c r="A14" s="5">
        <v>6</v>
      </c>
      <c r="B14" s="5" t="s">
        <v>14</v>
      </c>
      <c r="C14" s="14" t="s">
        <v>18</v>
      </c>
      <c r="D14" s="5" t="s">
        <v>16</v>
      </c>
      <c r="E14" s="15">
        <v>23</v>
      </c>
      <c r="F14" s="5">
        <v>0</v>
      </c>
      <c r="G14" s="16">
        <f t="shared" si="0"/>
        <v>0</v>
      </c>
      <c r="H14" s="18"/>
      <c r="M14" s="17"/>
    </row>
    <row r="15" spans="1:13" ht="62.25" x14ac:dyDescent="0.25">
      <c r="A15" s="5">
        <v>7</v>
      </c>
      <c r="B15" s="5" t="s">
        <v>19</v>
      </c>
      <c r="C15" s="14" t="s">
        <v>20</v>
      </c>
      <c r="D15" s="5" t="s">
        <v>16</v>
      </c>
      <c r="E15" s="15">
        <v>4200</v>
      </c>
      <c r="F15" s="5">
        <v>0</v>
      </c>
      <c r="G15" s="16">
        <f t="shared" si="0"/>
        <v>0</v>
      </c>
      <c r="H15" s="18"/>
      <c r="M15" s="17"/>
    </row>
    <row r="16" spans="1:13" ht="39.75" customHeight="1" x14ac:dyDescent="0.25">
      <c r="A16" s="5">
        <v>8</v>
      </c>
      <c r="B16" s="5" t="s">
        <v>19</v>
      </c>
      <c r="C16" s="14" t="s">
        <v>21</v>
      </c>
      <c r="D16" s="5" t="s">
        <v>16</v>
      </c>
      <c r="E16" s="15">
        <v>3000</v>
      </c>
      <c r="F16" s="5">
        <v>0</v>
      </c>
      <c r="G16" s="16">
        <f t="shared" si="0"/>
        <v>0</v>
      </c>
      <c r="H16" s="18"/>
      <c r="M16" s="17"/>
    </row>
    <row r="17" spans="1:13" ht="38.25" x14ac:dyDescent="0.25">
      <c r="A17" s="5">
        <v>9</v>
      </c>
      <c r="B17" s="5" t="s">
        <v>22</v>
      </c>
      <c r="C17" s="14" t="s">
        <v>41</v>
      </c>
      <c r="D17" s="5" t="s">
        <v>16</v>
      </c>
      <c r="E17" s="15">
        <v>500</v>
      </c>
      <c r="F17" s="5">
        <v>0</v>
      </c>
      <c r="G17" s="16">
        <f t="shared" si="0"/>
        <v>0</v>
      </c>
      <c r="H17" s="18"/>
      <c r="M17" s="17"/>
    </row>
    <row r="18" spans="1:13" x14ac:dyDescent="0.25">
      <c r="A18" s="5"/>
      <c r="B18" s="5"/>
      <c r="C18" s="6" t="s">
        <v>23</v>
      </c>
      <c r="D18" s="5"/>
      <c r="E18" s="15"/>
      <c r="F18" s="5"/>
      <c r="G18" s="16"/>
      <c r="H18" s="18"/>
      <c r="M18" s="17"/>
    </row>
    <row r="19" spans="1:13" ht="41.85" customHeight="1" x14ac:dyDescent="0.25">
      <c r="A19" s="5">
        <v>10</v>
      </c>
      <c r="B19" s="5" t="s">
        <v>30</v>
      </c>
      <c r="C19" s="14" t="s">
        <v>24</v>
      </c>
      <c r="D19" s="5" t="s">
        <v>25</v>
      </c>
      <c r="E19" s="15">
        <v>150</v>
      </c>
      <c r="F19" s="5">
        <v>0</v>
      </c>
      <c r="G19" s="16">
        <f t="shared" ref="G19:G28" si="1">E19*F19</f>
        <v>0</v>
      </c>
      <c r="H19" s="18"/>
      <c r="M19" s="17"/>
    </row>
    <row r="20" spans="1:13" ht="38.25" x14ac:dyDescent="0.25">
      <c r="A20" s="5">
        <v>11</v>
      </c>
      <c r="B20" s="5" t="s">
        <v>30</v>
      </c>
      <c r="C20" s="14" t="s">
        <v>26</v>
      </c>
      <c r="D20" s="5" t="s">
        <v>25</v>
      </c>
      <c r="E20" s="15">
        <v>300</v>
      </c>
      <c r="F20" s="5">
        <v>0</v>
      </c>
      <c r="G20" s="16">
        <f t="shared" si="1"/>
        <v>0</v>
      </c>
      <c r="H20" s="18"/>
      <c r="M20" s="17"/>
    </row>
    <row r="21" spans="1:13" ht="24.6" customHeight="1" x14ac:dyDescent="0.25">
      <c r="A21" s="5">
        <v>12</v>
      </c>
      <c r="B21" s="5" t="s">
        <v>30</v>
      </c>
      <c r="C21" s="14" t="s">
        <v>27</v>
      </c>
      <c r="D21" s="5" t="s">
        <v>11</v>
      </c>
      <c r="E21" s="15">
        <v>1000</v>
      </c>
      <c r="F21" s="5">
        <v>0</v>
      </c>
      <c r="G21" s="16">
        <f t="shared" si="1"/>
        <v>0</v>
      </c>
      <c r="H21" s="18"/>
      <c r="M21" s="17"/>
    </row>
    <row r="22" spans="1:13" ht="33.6" customHeight="1" x14ac:dyDescent="0.25">
      <c r="A22" s="5">
        <v>13</v>
      </c>
      <c r="B22" s="5" t="s">
        <v>30</v>
      </c>
      <c r="C22" s="14" t="s">
        <v>28</v>
      </c>
      <c r="D22" s="5" t="s">
        <v>25</v>
      </c>
      <c r="E22" s="15">
        <v>300</v>
      </c>
      <c r="F22" s="5">
        <v>0</v>
      </c>
      <c r="G22" s="16">
        <f t="shared" si="1"/>
        <v>0</v>
      </c>
      <c r="H22" s="18"/>
      <c r="M22" s="17"/>
    </row>
    <row r="23" spans="1:13" x14ac:dyDescent="0.25">
      <c r="A23" s="5"/>
      <c r="B23" s="5"/>
      <c r="C23" s="6" t="s">
        <v>29</v>
      </c>
      <c r="D23" s="5"/>
      <c r="E23" s="15"/>
      <c r="F23" s="5"/>
      <c r="G23" s="16">
        <f t="shared" si="1"/>
        <v>0</v>
      </c>
      <c r="H23" s="18"/>
      <c r="M23" s="17"/>
    </row>
    <row r="24" spans="1:13" ht="38.25" x14ac:dyDescent="0.25">
      <c r="A24" s="5">
        <v>14</v>
      </c>
      <c r="B24" s="5" t="s">
        <v>30</v>
      </c>
      <c r="C24" s="14" t="s">
        <v>31</v>
      </c>
      <c r="D24" s="5" t="s">
        <v>32</v>
      </c>
      <c r="E24" s="15">
        <v>13</v>
      </c>
      <c r="F24" s="5">
        <v>0</v>
      </c>
      <c r="G24" s="16">
        <f t="shared" si="1"/>
        <v>0</v>
      </c>
      <c r="H24" s="18"/>
      <c r="M24" s="17"/>
    </row>
    <row r="25" spans="1:13" ht="25.5" x14ac:dyDescent="0.25">
      <c r="A25" s="5">
        <v>15</v>
      </c>
      <c r="B25" s="5" t="s">
        <v>30</v>
      </c>
      <c r="C25" s="14" t="s">
        <v>33</v>
      </c>
      <c r="D25" s="5" t="s">
        <v>32</v>
      </c>
      <c r="E25" s="15">
        <v>4</v>
      </c>
      <c r="F25" s="5">
        <v>0</v>
      </c>
      <c r="G25" s="16">
        <f t="shared" si="1"/>
        <v>0</v>
      </c>
      <c r="H25" s="18"/>
      <c r="M25" s="17"/>
    </row>
    <row r="26" spans="1:13" x14ac:dyDescent="0.25">
      <c r="A26" s="5">
        <v>16</v>
      </c>
      <c r="B26" s="5" t="s">
        <v>30</v>
      </c>
      <c r="C26" s="14" t="s">
        <v>34</v>
      </c>
      <c r="D26" s="5" t="s">
        <v>32</v>
      </c>
      <c r="E26" s="15">
        <v>3</v>
      </c>
      <c r="F26" s="5">
        <v>0</v>
      </c>
      <c r="G26" s="16">
        <f t="shared" si="1"/>
        <v>0</v>
      </c>
      <c r="H26" s="18"/>
      <c r="M26" s="17"/>
    </row>
    <row r="27" spans="1:13" ht="25.5" x14ac:dyDescent="0.25">
      <c r="A27" s="5"/>
      <c r="B27" s="5" t="s">
        <v>30</v>
      </c>
      <c r="C27" s="14" t="s">
        <v>35</v>
      </c>
      <c r="D27" s="19" t="s">
        <v>32</v>
      </c>
      <c r="E27" s="15">
        <v>2</v>
      </c>
      <c r="F27" s="5">
        <v>0</v>
      </c>
      <c r="G27" s="16">
        <f t="shared" ref="G27" si="2">E27*F27</f>
        <v>0</v>
      </c>
      <c r="H27" s="18"/>
      <c r="M27" s="17"/>
    </row>
    <row r="28" spans="1:13" ht="25.5" x14ac:dyDescent="0.25">
      <c r="A28" s="5">
        <v>17</v>
      </c>
      <c r="B28" s="23" t="s">
        <v>39</v>
      </c>
      <c r="C28" s="14" t="s">
        <v>40</v>
      </c>
      <c r="D28" s="19" t="s">
        <v>32</v>
      </c>
      <c r="E28" s="15">
        <v>1000</v>
      </c>
      <c r="F28" s="5">
        <v>0</v>
      </c>
      <c r="G28" s="16">
        <f t="shared" si="1"/>
        <v>0</v>
      </c>
      <c r="H28" s="18"/>
      <c r="M28" s="17"/>
    </row>
    <row r="29" spans="1:13" ht="20.100000000000001" customHeight="1" x14ac:dyDescent="0.25">
      <c r="C29" s="20"/>
      <c r="E29" s="27" t="s">
        <v>36</v>
      </c>
      <c r="F29" s="27"/>
      <c r="G29" s="21">
        <f>SUM(G9:G28)</f>
        <v>0</v>
      </c>
      <c r="M29" s="17"/>
    </row>
    <row r="30" spans="1:13" ht="19.5" customHeight="1" x14ac:dyDescent="0.25">
      <c r="C30" s="20"/>
      <c r="E30" s="27" t="s">
        <v>37</v>
      </c>
      <c r="F30" s="27"/>
      <c r="G30" s="22">
        <f>G29*23%</f>
        <v>0</v>
      </c>
      <c r="M30" s="17"/>
    </row>
    <row r="31" spans="1:13" ht="19.5" customHeight="1" x14ac:dyDescent="0.25">
      <c r="C31" s="20"/>
      <c r="E31" s="27" t="s">
        <v>38</v>
      </c>
      <c r="F31" s="27"/>
      <c r="G31" s="22">
        <f>G29+G30</f>
        <v>0</v>
      </c>
      <c r="M31" s="17"/>
    </row>
    <row r="32" spans="1:13" x14ac:dyDescent="0.25">
      <c r="C32" s="20"/>
    </row>
    <row r="33" spans="3:3" x14ac:dyDescent="0.25">
      <c r="C33" s="20"/>
    </row>
    <row r="34" spans="3:3" x14ac:dyDescent="0.25">
      <c r="C34" s="28" t="s">
        <v>45</v>
      </c>
    </row>
  </sheetData>
  <mergeCells count="5">
    <mergeCell ref="A2:G2"/>
    <mergeCell ref="A4:G4"/>
    <mergeCell ref="E29:F29"/>
    <mergeCell ref="E30:F30"/>
    <mergeCell ref="E31:F31"/>
  </mergeCells>
  <pageMargins left="1.6929133858267718" right="0.31496062992125984" top="0.35433070866141736" bottom="0.74803149606299213" header="0.51181102362204722" footer="0.51181102362204722"/>
  <pageSetup paperSize="9" scale="83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Benia</dc:creator>
  <dc:description/>
  <cp:lastModifiedBy>Anita Romanowska</cp:lastModifiedBy>
  <cp:revision>7</cp:revision>
  <cp:lastPrinted>2023-03-17T07:57:17Z</cp:lastPrinted>
  <dcterms:created xsi:type="dcterms:W3CDTF">2006-09-16T00:00:00Z</dcterms:created>
  <dcterms:modified xsi:type="dcterms:W3CDTF">2025-04-08T10:48:35Z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