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845" windowHeight="4020"/>
  </bookViews>
  <sheets>
    <sheet name="oszacowanie wartości zamówienia" sheetId="1" r:id="rId1"/>
  </sheets>
  <definedNames>
    <definedName name="_xlnm.Print_Area" localSheetId="0">'oszacowanie wartości zamówienia'!$A$1:$J$21</definedName>
  </definedNames>
  <calcPr calcId="124519"/>
</workbook>
</file>

<file path=xl/calcChain.xml><?xml version="1.0" encoding="utf-8"?>
<calcChain xmlns="http://schemas.openxmlformats.org/spreadsheetml/2006/main">
  <c r="H6" i="1"/>
  <c r="I6" s="1"/>
  <c r="J6" s="1"/>
  <c r="H8"/>
  <c r="I8" s="1"/>
  <c r="J8" s="1"/>
  <c r="H17"/>
  <c r="I17" s="1"/>
  <c r="H5"/>
  <c r="I5" s="1"/>
  <c r="J5" s="1"/>
  <c r="H7"/>
  <c r="I7" s="1"/>
  <c r="J7" s="1"/>
  <c r="H9"/>
  <c r="I9" s="1"/>
  <c r="J9" s="1"/>
  <c r="H10"/>
  <c r="I10" s="1"/>
  <c r="J10" s="1"/>
  <c r="H11"/>
  <c r="I11" s="1"/>
  <c r="J11" s="1"/>
  <c r="H12"/>
  <c r="I12" s="1"/>
  <c r="J12" s="1"/>
  <c r="G13"/>
  <c r="G18" s="1"/>
  <c r="J17" l="1"/>
  <c r="J13"/>
  <c r="J18" l="1"/>
</calcChain>
</file>

<file path=xl/sharedStrings.xml><?xml version="1.0" encoding="utf-8"?>
<sst xmlns="http://schemas.openxmlformats.org/spreadsheetml/2006/main" count="64" uniqueCount="46">
  <si>
    <t>Lp.</t>
  </si>
  <si>
    <t>Rodzaj asortymentu</t>
  </si>
  <si>
    <t xml:space="preserve"> </t>
  </si>
  <si>
    <t>1.</t>
  </si>
  <si>
    <t>3.</t>
  </si>
  <si>
    <t>5.</t>
  </si>
  <si>
    <t>6.</t>
  </si>
  <si>
    <t>X</t>
  </si>
  <si>
    <t>GR. 1 SUMA:</t>
  </si>
  <si>
    <t>Załącznik nr 1 do SWZ - Przedmiot Zamówienia/Szczegółowy formularz cenowy na 24 miesiące</t>
  </si>
  <si>
    <t>Ilość zaoferowanych opakowań</t>
  </si>
  <si>
    <t>Uwaga
Wykonawca jest zobowiązany do wypełnienia załącznika nr 1  według powyższego wzoru na każdą grupę na którą  składa ofertę - należy wypełnić wszystkie kolumny. Załącznik nr  1 wypełniony i podpisany Wykonawca musi złożyć wraz z ofertą.</t>
  </si>
  <si>
    <t>Ilość testów w opakowaniu</t>
  </si>
  <si>
    <t>GR. 2 SUMA:</t>
  </si>
  <si>
    <t>Cena jedn. netto za opakowanie</t>
  </si>
  <si>
    <t>GRUPA 1. OPAKOWANIA  DO STERYLIZACJI Z WŁÓKNINY i KREPINY</t>
  </si>
  <si>
    <t>GRUPA 2. TEST ZGRZEWU</t>
  </si>
  <si>
    <t>VAT %</t>
  </si>
  <si>
    <t>Wartość netto w PLN</t>
  </si>
  <si>
    <t>Wartość VAT w PLN</t>
  </si>
  <si>
    <t>Wartość brutto w PLN</t>
  </si>
  <si>
    <t>8=(5x6)</t>
  </si>
  <si>
    <t>10=(8+9)</t>
  </si>
  <si>
    <t>9=(8x7)</t>
  </si>
  <si>
    <t xml:space="preserve">2. </t>
  </si>
  <si>
    <t>szt.</t>
  </si>
  <si>
    <t>7.</t>
  </si>
  <si>
    <t xml:space="preserve">4. </t>
  </si>
  <si>
    <t>8.</t>
  </si>
  <si>
    <t xml:space="preserve">Dotyczy gr.1: Wykonawca zobowiązuje się do użyczenia Zamawiającemu wózka do materiałów arkuszowych na czas trwania umowy lub do chwili wykorzystania przedmiotu dostawy.Wózek do transportu i przechowywania materiałów arkuszowych : wykonany w całości ze stali nierdzewnej, posiadający 4 kółka (materiał nie brudzący podłoża) z odbojami w tym 2 kółka z hamulcem. Wymiary 1200x450x1000 </t>
  </si>
  <si>
    <t xml:space="preserve">Zamawiane ilości </t>
  </si>
  <si>
    <t>……….………………………………
podpis Wykonawcy</t>
  </si>
  <si>
    <t>Jednostka miary</t>
  </si>
  <si>
    <t>Ilość włókniny/   krepiny w 1-ym opakowaniu</t>
  </si>
  <si>
    <t>Łączna oferowana ilość sztuk/arkuszy</t>
  </si>
  <si>
    <t>szt./arkusz</t>
  </si>
  <si>
    <t>Cena jednostkowa  netto za sztukę/arkusz</t>
  </si>
  <si>
    <t>Testy kontroli szczelności zgrzewu. System do rutynowego badania jakości zgrzewu do materiału Tyvek (100 - 250 szt./op.)                                                                                                                                                                                                 Zgodnie z normą EN ISO 11607-2 lub równoważną</t>
  </si>
  <si>
    <r>
      <rPr>
        <b/>
        <sz val="10"/>
        <rFont val="Calibri"/>
        <family val="2"/>
        <charset val="238"/>
        <scheme val="minor"/>
      </rPr>
      <t>Włóknina przeznaczona do sterylizacji parą wodną</t>
    </r>
    <r>
      <rPr>
        <sz val="10"/>
        <rFont val="Calibri"/>
        <family val="2"/>
        <charset val="238"/>
        <scheme val="minor"/>
      </rPr>
      <t xml:space="preserve">  
- naprzemiennie pakowana (kolor niebieski i zielony)
włóknina o włóknach celulozowych i z tworzyw sztucznych, o gramaturze 52g/52 g                                                   - wytrzymałośc na rozciąganie MD na sucho min. 1,85 KN/m                                                                                                          - wytrzymałość na rozciąganie MD na mokro min. 1,03 kN/m                                                                                                        - ciśnienie rozrywające na sucho min. 175 kPa                                                                                                                                                                    - ciśnienie rozrywające na mokro &gt;130 kPa
Rozmiar: 120x120 cm ( +,- 5% ), pakowane: od 100 - 150 szt.</t>
    </r>
  </si>
  <si>
    <r>
      <rPr>
        <b/>
        <sz val="10"/>
        <rFont val="Calibri"/>
        <family val="2"/>
        <charset val="238"/>
        <scheme val="minor"/>
      </rPr>
      <t xml:space="preserve">Papier krepowany kolor biały </t>
    </r>
    <r>
      <rPr>
        <sz val="10"/>
        <rFont val="Calibri"/>
        <family val="2"/>
        <charset val="238"/>
        <scheme val="minor"/>
      </rPr>
      <t>przeznaczony do sterylizacji parą wodną, tlenkiem etylenu.
gramatura 58-60 g/m2
Rozmiar: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60 x 60 cm ( +,-5% ), pakowane: od 650 -702 szt.</t>
    </r>
  </si>
  <si>
    <r>
      <rPr>
        <b/>
        <sz val="10"/>
        <rFont val="Calibri"/>
        <family val="2"/>
        <charset val="238"/>
        <scheme val="minor"/>
      </rPr>
      <t>Papier krepowany kolor biały</t>
    </r>
    <r>
      <rPr>
        <sz val="10"/>
        <rFont val="Calibri"/>
        <family val="2"/>
        <charset val="238"/>
        <scheme val="minor"/>
      </rPr>
      <t xml:space="preserve"> przeznaczony do sterylizacji parą wodną, tlenkiem etylenu.
gramatura 58-60 g/m2
Rozmiar: 75 x 75 cm ( +,-5% ), pakowane: od 300-350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szt.</t>
    </r>
  </si>
  <si>
    <r>
      <rPr>
        <b/>
        <sz val="10"/>
        <rFont val="Calibri"/>
        <family val="2"/>
        <charset val="238"/>
        <scheme val="minor"/>
      </rPr>
      <t>Papier krepowany kolor zielony</t>
    </r>
    <r>
      <rPr>
        <sz val="10"/>
        <rFont val="Calibri"/>
        <family val="2"/>
        <charset val="238"/>
        <scheme val="minor"/>
      </rPr>
      <t xml:space="preserve"> przeznaczony do sterylizacji parą wodną, tlenkiem etylenu.
gramatura 58-60 g/m2
Rozmiar: 60 x 60 cm ( +,-5% ), pakowane: od 650 - 702 szt.</t>
    </r>
  </si>
  <si>
    <r>
      <rPr>
        <b/>
        <sz val="10"/>
        <rFont val="Calibri"/>
        <family val="2"/>
        <charset val="238"/>
        <scheme val="minor"/>
      </rPr>
      <t>Papier krepowany kolor zielony</t>
    </r>
    <r>
      <rPr>
        <sz val="10"/>
        <rFont val="Calibri"/>
        <family val="2"/>
        <charset val="238"/>
        <scheme val="minor"/>
      </rPr>
      <t xml:space="preserve"> przeznaczony do do sterylizacji parą wodną, tlenkiem etylenu.
gramatura 58-60 g/m2
Rozmiar: 75 x 75 cm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( +,- 5% ), pakowane: od 300 - 350 szt.
</t>
    </r>
  </si>
  <si>
    <r>
      <rPr>
        <b/>
        <sz val="10"/>
        <rFont val="Calibri"/>
        <family val="2"/>
        <charset val="238"/>
        <scheme val="minor"/>
      </rPr>
      <t xml:space="preserve">Włóknina przeznaczona do sterylizacji parą wodną </t>
    </r>
    <r>
      <rPr>
        <sz val="10"/>
        <rFont val="Calibri"/>
        <family val="2"/>
        <charset val="238"/>
        <scheme val="minor"/>
      </rPr>
      <t xml:space="preserve"> 
- naprzemiennie pakowana (kolor niebieski i zielony)
- włóknina o włóknach celulozowych i z tworzycw sztucznych, o gramaturze 52g/52 g                                             - wytrzymałośc na rozciąganie MD na sucho min. 1,85 KN/m                                                                                                                - wytrzymałość na rozciąganie MD na mokro min.  1,03 kN/m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- ciśnienie rozrywające na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sucho min. 175 kPa</t>
    </r>
    <r>
      <rPr>
        <sz val="10"/>
        <color rgb="FFFF0000"/>
        <rFont val="Calibri"/>
        <family val="2"/>
        <charset val="238"/>
        <scheme val="minor"/>
      </rPr>
      <t xml:space="preserve">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- ciśnienie rozrywające na mokro &gt;130 kPa
Rozmiar: 100x100 cm ( +,-5% ), pakowane: od 200 - 250 szt.</t>
    </r>
  </si>
  <si>
    <r>
      <rPr>
        <b/>
        <sz val="10"/>
        <rFont val="Calibri"/>
        <family val="2"/>
        <charset val="238"/>
        <scheme val="minor"/>
      </rPr>
      <t>Włóknina przeznaczona do sterylizacji parą wodną:</t>
    </r>
    <r>
      <rPr>
        <sz val="10"/>
        <rFont val="Calibri"/>
        <family val="2"/>
        <charset val="238"/>
        <scheme val="minor"/>
      </rPr>
      <t xml:space="preserve">
- naprzemiennie pakowana,
 jedna warstwa  w kolorze niebieskim, włóknina polipropylenowa z włókien syntetycznych o gramaturze 60g(+/-1g )/m2
- ciśnienie rozrywające na sucho min. 130 kPa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- ciśnienie rozrywające na mokro min. 90 kPa                                                                                                                                                                  - wytrzymałość na rozciąganie MD na sucho min. 2,7 kN/m                                                                                                 druga warstwa zielona z włokien celulozowych i z włokien syntetycznych o gramaturze 67 g (+/2)/m2                                                                                                                                               - ciśnienie rozrywające na sucho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320 kPa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- ciśnienie rozrywające na mokro min. 115 kPa                                                                                                                               - wytrzymałość na rozciąganie MD na sucho min. 2,3 kN/m                                                                                                     Rozmiar: 140x140 cm ( +,- 5% ), pakowane: od 50-100 szt</t>
    </r>
  </si>
  <si>
    <r>
      <rPr>
        <b/>
        <sz val="10"/>
        <rFont val="Calibri"/>
        <family val="2"/>
        <charset val="238"/>
        <scheme val="minor"/>
      </rPr>
      <t>Włóknina przeznaczona do sterylizacji parą wodną</t>
    </r>
    <r>
      <rPr>
        <sz val="10"/>
        <rFont val="Calibri"/>
        <family val="2"/>
        <charset val="238"/>
        <scheme val="minor"/>
      </rPr>
      <t>:
- naprzemiennie pakowana,
 jedna warstwa  w kolorze niebieskim, włóknina polipropylenowa z włókien syntetycznych o gramaturze 60g/m2(+/-1g ) /m2
- ciśnienie rozrywające na sucho min. 130 kPa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- ciśnienie rozrywające na mokro min. 90 kPa                                                                                                                                                                  - wytrzymałość na rozciąganie MD na sucho min. 2,7 kN/m                                                                                               druga warstwa zielona z włókien celulozowych i z włókien syntetycznych o gramaturze 67 g (+/- 2g )/m2                                                                                                                                               - ciśnienie rozrywające na sucho min. 320 kPa                                                                                                                                        - ciśnienie rozrywające na mokro min. 115 kPa                                                                                                                                - wytrzymałość na rozciąganie MD na sucho min. 2,3 kN/m                                                                   Rozmiar:120x120 cm ( +,-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5% ), pakowane: od 100-120 szt.</t>
    </r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</si>
</sst>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2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/>
    <xf numFmtId="0" fontId="6" fillId="0" borderId="3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3" xfId="0" applyBorder="1"/>
    <xf numFmtId="164" fontId="0" fillId="0" borderId="0" xfId="0" applyNumberFormat="1"/>
    <xf numFmtId="164" fontId="2" fillId="0" borderId="0" xfId="0" applyNumberFormat="1" applyFont="1"/>
    <xf numFmtId="4" fontId="2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2" fontId="8" fillId="0" borderId="2" xfId="4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>
      <alignment horizontal="center" vertical="center" wrapText="1"/>
    </xf>
    <xf numFmtId="44" fontId="8" fillId="0" borderId="2" xfId="3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left" vertical="center" wrapText="1" readingOrder="1"/>
      <protection hidden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left" vertical="top" wrapText="1" readingOrder="1"/>
      <protection hidden="1"/>
    </xf>
    <xf numFmtId="4" fontId="8" fillId="0" borderId="2" xfId="4" applyNumberFormat="1" applyFont="1" applyBorder="1" applyAlignment="1" applyProtection="1">
      <alignment horizontal="center" vertical="center" wrapText="1"/>
      <protection hidden="1"/>
    </xf>
    <xf numFmtId="44" fontId="7" fillId="0" borderId="5" xfId="0" applyNumberFormat="1" applyFont="1" applyBorder="1" applyAlignment="1">
      <alignment horizontal="center" vertical="center" wrapText="1"/>
    </xf>
    <xf numFmtId="164" fontId="11" fillId="0" borderId="7" xfId="3" applyNumberFormat="1" applyFont="1" applyBorder="1" applyAlignment="1">
      <alignment horizontal="center" vertical="center" wrapText="1"/>
    </xf>
    <xf numFmtId="44" fontId="7" fillId="0" borderId="5" xfId="4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4" fontId="8" fillId="0" borderId="4" xfId="4" applyNumberFormat="1" applyFont="1" applyBorder="1" applyAlignment="1" applyProtection="1">
      <alignment horizontal="center" vertical="center" wrapText="1"/>
      <protection hidden="1"/>
    </xf>
    <xf numFmtId="4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top" wrapText="1"/>
    </xf>
    <xf numFmtId="44" fontId="7" fillId="0" borderId="4" xfId="0" applyNumberFormat="1" applyFont="1" applyBorder="1" applyAlignment="1">
      <alignment horizontal="center" vertical="center" wrapText="1"/>
    </xf>
    <xf numFmtId="164" fontId="11" fillId="0" borderId="4" xfId="3" applyNumberFormat="1" applyFont="1" applyBorder="1" applyAlignment="1">
      <alignment horizontal="center" vertical="center" wrapText="1"/>
    </xf>
    <xf numFmtId="44" fontId="7" fillId="0" borderId="4" xfId="4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5">
    <cellStyle name="Normal_CENY" xfId="1"/>
    <cellStyle name="Normalny" xfId="0" builtinId="0"/>
    <cellStyle name="Normalny_MM_PRZETARG" xfId="2"/>
    <cellStyle name="Procentowy" xfId="3" builtinId="5"/>
    <cellStyle name="Walutowy" xfId="4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3"/>
  <sheetViews>
    <sheetView tabSelected="1" view="pageBreakPreview" zoomScale="120" zoomScaleSheetLayoutView="120" workbookViewId="0">
      <selection activeCell="B8" sqref="B8"/>
    </sheetView>
  </sheetViews>
  <sheetFormatPr defaultRowHeight="12.75"/>
  <cols>
    <col min="1" max="1" width="3.5703125" style="1" customWidth="1"/>
    <col min="2" max="2" width="84.5703125" customWidth="1"/>
    <col min="3" max="3" width="10" style="1" customWidth="1"/>
    <col min="4" max="4" width="11.28515625" style="1" customWidth="1"/>
    <col min="5" max="5" width="16.85546875" customWidth="1"/>
    <col min="6" max="6" width="15.28515625" customWidth="1"/>
    <col min="7" max="7" width="7.85546875" customWidth="1"/>
    <col min="8" max="8" width="14.140625" style="10" customWidth="1"/>
    <col min="9" max="9" width="13.28515625" style="10" customWidth="1"/>
    <col min="10" max="10" width="14.28515625" style="11" customWidth="1"/>
    <col min="11" max="11" width="0.42578125" customWidth="1"/>
  </cols>
  <sheetData>
    <row r="1" spans="1:11" ht="21.75" customHeight="1" thickBo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</row>
    <row r="2" spans="1:11" ht="15.75" customHeight="1" thickBot="1">
      <c r="A2" s="53" t="s">
        <v>15</v>
      </c>
      <c r="B2" s="54"/>
      <c r="C2" s="54"/>
      <c r="D2" s="54"/>
      <c r="E2" s="54"/>
      <c r="F2" s="54"/>
      <c r="G2" s="54"/>
      <c r="H2" s="54"/>
      <c r="I2" s="54"/>
      <c r="J2" s="55"/>
    </row>
    <row r="3" spans="1:11" ht="67.5" customHeight="1">
      <c r="A3" s="13" t="s">
        <v>0</v>
      </c>
      <c r="B3" s="13" t="s">
        <v>1</v>
      </c>
      <c r="C3" s="14" t="s">
        <v>32</v>
      </c>
      <c r="D3" s="14" t="s">
        <v>33</v>
      </c>
      <c r="E3" s="13" t="s">
        <v>34</v>
      </c>
      <c r="F3" s="14" t="s">
        <v>36</v>
      </c>
      <c r="G3" s="15" t="s">
        <v>17</v>
      </c>
      <c r="H3" s="16" t="s">
        <v>18</v>
      </c>
      <c r="I3" s="16" t="s">
        <v>19</v>
      </c>
      <c r="J3" s="16" t="s">
        <v>20</v>
      </c>
    </row>
    <row r="4" spans="1:11" s="2" customFormat="1" ht="16.5" customHeight="1">
      <c r="A4" s="17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7">
        <v>7</v>
      </c>
      <c r="H4" s="46" t="s">
        <v>21</v>
      </c>
      <c r="I4" s="46" t="s">
        <v>23</v>
      </c>
      <c r="J4" s="46" t="s">
        <v>22</v>
      </c>
    </row>
    <row r="5" spans="1:11" ht="181.5" customHeight="1">
      <c r="A5" s="19" t="s">
        <v>3</v>
      </c>
      <c r="B5" s="20" t="s">
        <v>45</v>
      </c>
      <c r="C5" s="21" t="s">
        <v>35</v>
      </c>
      <c r="D5" s="21"/>
      <c r="E5" s="21">
        <v>17880</v>
      </c>
      <c r="F5" s="22"/>
      <c r="G5" s="23"/>
      <c r="H5" s="24">
        <f t="shared" ref="H5:H12" si="0">SUM(E5*F5)</f>
        <v>0</v>
      </c>
      <c r="I5" s="24">
        <f t="shared" ref="I5:I12" si="1">SUM(H5*0.08)</f>
        <v>0</v>
      </c>
      <c r="J5" s="25">
        <f t="shared" ref="J5:J12" si="2">SUM(I5,H5)</f>
        <v>0</v>
      </c>
    </row>
    <row r="6" spans="1:11" ht="181.5" customHeight="1">
      <c r="A6" s="19" t="s">
        <v>24</v>
      </c>
      <c r="B6" s="20" t="s">
        <v>44</v>
      </c>
      <c r="C6" s="21" t="s">
        <v>35</v>
      </c>
      <c r="D6" s="21"/>
      <c r="E6" s="21">
        <v>4800</v>
      </c>
      <c r="F6" s="22"/>
      <c r="G6" s="23"/>
      <c r="H6" s="24">
        <f t="shared" si="0"/>
        <v>0</v>
      </c>
      <c r="I6" s="24">
        <f t="shared" si="1"/>
        <v>0</v>
      </c>
      <c r="J6" s="25">
        <f t="shared" si="2"/>
        <v>0</v>
      </c>
    </row>
    <row r="7" spans="1:11" ht="112.5" customHeight="1">
      <c r="A7" s="19" t="s">
        <v>4</v>
      </c>
      <c r="B7" s="26" t="s">
        <v>43</v>
      </c>
      <c r="C7" s="21" t="s">
        <v>35</v>
      </c>
      <c r="D7" s="21"/>
      <c r="E7" s="21">
        <v>17776</v>
      </c>
      <c r="F7" s="22"/>
      <c r="G7" s="27"/>
      <c r="H7" s="24">
        <f t="shared" si="0"/>
        <v>0</v>
      </c>
      <c r="I7" s="24">
        <f t="shared" si="1"/>
        <v>0</v>
      </c>
      <c r="J7" s="25">
        <f t="shared" si="2"/>
        <v>0</v>
      </c>
    </row>
    <row r="8" spans="1:11" ht="112.5" customHeight="1">
      <c r="A8" s="19" t="s">
        <v>27</v>
      </c>
      <c r="B8" s="26" t="s">
        <v>38</v>
      </c>
      <c r="C8" s="21" t="s">
        <v>35</v>
      </c>
      <c r="D8" s="21"/>
      <c r="E8" s="21">
        <v>19530</v>
      </c>
      <c r="F8" s="22"/>
      <c r="G8" s="27"/>
      <c r="H8" s="24">
        <f t="shared" si="0"/>
        <v>0</v>
      </c>
      <c r="I8" s="24">
        <f t="shared" si="1"/>
        <v>0</v>
      </c>
      <c r="J8" s="25">
        <f t="shared" si="2"/>
        <v>0</v>
      </c>
    </row>
    <row r="9" spans="1:11" ht="50.25" customHeight="1">
      <c r="A9" s="19" t="s">
        <v>5</v>
      </c>
      <c r="B9" s="28" t="s">
        <v>39</v>
      </c>
      <c r="C9" s="21" t="s">
        <v>35</v>
      </c>
      <c r="D9" s="21"/>
      <c r="E9" s="21">
        <v>2808</v>
      </c>
      <c r="F9" s="22"/>
      <c r="G9" s="27"/>
      <c r="H9" s="24">
        <f t="shared" si="0"/>
        <v>0</v>
      </c>
      <c r="I9" s="24">
        <f t="shared" si="1"/>
        <v>0</v>
      </c>
      <c r="J9" s="25">
        <f t="shared" si="2"/>
        <v>0</v>
      </c>
      <c r="K9" s="3"/>
    </row>
    <row r="10" spans="1:11" ht="50.25" customHeight="1">
      <c r="A10" s="19" t="s">
        <v>6</v>
      </c>
      <c r="B10" s="28" t="s">
        <v>40</v>
      </c>
      <c r="C10" s="21" t="s">
        <v>35</v>
      </c>
      <c r="D10" s="21"/>
      <c r="E10" s="21">
        <v>5916</v>
      </c>
      <c r="F10" s="22"/>
      <c r="G10" s="27"/>
      <c r="H10" s="24">
        <f t="shared" si="0"/>
        <v>0</v>
      </c>
      <c r="I10" s="24">
        <f t="shared" si="1"/>
        <v>0</v>
      </c>
      <c r="J10" s="25">
        <f t="shared" si="2"/>
        <v>0</v>
      </c>
      <c r="K10" s="3"/>
    </row>
    <row r="11" spans="1:11" ht="49.5" customHeight="1">
      <c r="A11" s="19" t="s">
        <v>26</v>
      </c>
      <c r="B11" s="28" t="s">
        <v>41</v>
      </c>
      <c r="C11" s="21" t="s">
        <v>35</v>
      </c>
      <c r="D11" s="21"/>
      <c r="E11" s="21">
        <v>2808</v>
      </c>
      <c r="F11" s="29"/>
      <c r="G11" s="27"/>
      <c r="H11" s="24">
        <f t="shared" si="0"/>
        <v>0</v>
      </c>
      <c r="I11" s="24">
        <f t="shared" si="1"/>
        <v>0</v>
      </c>
      <c r="J11" s="25">
        <f t="shared" si="2"/>
        <v>0</v>
      </c>
      <c r="K11" s="3"/>
    </row>
    <row r="12" spans="1:11" ht="48.75" customHeight="1" thickBot="1">
      <c r="A12" s="19" t="s">
        <v>28</v>
      </c>
      <c r="B12" s="28" t="s">
        <v>42</v>
      </c>
      <c r="C12" s="21" t="s">
        <v>35</v>
      </c>
      <c r="D12" s="21"/>
      <c r="E12" s="21">
        <v>5916</v>
      </c>
      <c r="F12" s="29"/>
      <c r="G12" s="27"/>
      <c r="H12" s="24">
        <f t="shared" si="0"/>
        <v>0</v>
      </c>
      <c r="I12" s="24">
        <f t="shared" si="1"/>
        <v>0</v>
      </c>
      <c r="J12" s="25">
        <f t="shared" si="2"/>
        <v>0</v>
      </c>
      <c r="K12" s="3"/>
    </row>
    <row r="13" spans="1:11" ht="20.25" customHeight="1" thickBot="1">
      <c r="A13" s="49" t="s">
        <v>8</v>
      </c>
      <c r="B13" s="50"/>
      <c r="C13" s="50"/>
      <c r="D13" s="50"/>
      <c r="E13" s="50"/>
      <c r="F13" s="51"/>
      <c r="G13" s="30">
        <f>SUM(G5:G12)</f>
        <v>0</v>
      </c>
      <c r="H13" s="31" t="s">
        <v>7</v>
      </c>
      <c r="I13" s="31"/>
      <c r="J13" s="32">
        <f>SUM(J5:J12)</f>
        <v>0</v>
      </c>
      <c r="K13" s="3"/>
    </row>
    <row r="14" spans="1:11" ht="18" customHeight="1">
      <c r="A14" s="61" t="s">
        <v>16</v>
      </c>
      <c r="B14" s="62"/>
      <c r="C14" s="62"/>
      <c r="D14" s="62"/>
      <c r="E14" s="62"/>
      <c r="F14" s="62"/>
      <c r="G14" s="62"/>
      <c r="H14" s="62"/>
      <c r="I14" s="62"/>
      <c r="J14" s="63"/>
      <c r="K14" s="3"/>
    </row>
    <row r="15" spans="1:11" ht="42" customHeight="1">
      <c r="A15" s="33" t="s">
        <v>0</v>
      </c>
      <c r="B15" s="33" t="s">
        <v>1</v>
      </c>
      <c r="C15" s="45" t="s">
        <v>30</v>
      </c>
      <c r="D15" s="45" t="s">
        <v>12</v>
      </c>
      <c r="E15" s="33" t="s">
        <v>10</v>
      </c>
      <c r="F15" s="45" t="s">
        <v>14</v>
      </c>
      <c r="G15" s="33" t="s">
        <v>17</v>
      </c>
      <c r="H15" s="34" t="s">
        <v>18</v>
      </c>
      <c r="I15" s="34" t="s">
        <v>19</v>
      </c>
      <c r="J15" s="34" t="s">
        <v>20</v>
      </c>
      <c r="K15" s="3"/>
    </row>
    <row r="16" spans="1:11" s="2" customFormat="1" ht="14.25" customHeight="1">
      <c r="A16" s="18">
        <v>1</v>
      </c>
      <c r="B16" s="18">
        <v>2</v>
      </c>
      <c r="C16" s="18">
        <v>3</v>
      </c>
      <c r="D16" s="18">
        <v>4</v>
      </c>
      <c r="E16" s="18">
        <v>5</v>
      </c>
      <c r="F16" s="18">
        <v>6</v>
      </c>
      <c r="G16" s="35">
        <v>7</v>
      </c>
      <c r="H16" s="36" t="s">
        <v>21</v>
      </c>
      <c r="I16" s="36" t="s">
        <v>23</v>
      </c>
      <c r="J16" s="36" t="s">
        <v>22</v>
      </c>
      <c r="K16" s="12"/>
    </row>
    <row r="17" spans="1:256" ht="39" customHeight="1">
      <c r="A17" s="13" t="s">
        <v>3</v>
      </c>
      <c r="B17" s="37" t="s">
        <v>37</v>
      </c>
      <c r="C17" s="38" t="s">
        <v>25</v>
      </c>
      <c r="D17" s="38"/>
      <c r="E17" s="38">
        <v>1000</v>
      </c>
      <c r="F17" s="39"/>
      <c r="G17" s="40"/>
      <c r="H17" s="24">
        <f>SUM(E17*F17)</f>
        <v>0</v>
      </c>
      <c r="I17" s="24">
        <f>SUM(H17*0.08)</f>
        <v>0</v>
      </c>
      <c r="J17" s="25">
        <f>SUM(H17,I17)</f>
        <v>0</v>
      </c>
      <c r="K17" s="3"/>
    </row>
    <row r="18" spans="1:256" ht="25.5" customHeight="1">
      <c r="A18" s="41"/>
      <c r="B18" s="59" t="s">
        <v>13</v>
      </c>
      <c r="C18" s="60"/>
      <c r="D18" s="60"/>
      <c r="E18" s="60"/>
      <c r="F18" s="60"/>
      <c r="G18" s="42">
        <f>SUM(G13,G17)</f>
        <v>0</v>
      </c>
      <c r="H18" s="43" t="s">
        <v>7</v>
      </c>
      <c r="I18" s="43"/>
      <c r="J18" s="44">
        <f>SUM(J13,J17)</f>
        <v>0</v>
      </c>
      <c r="K18" s="3"/>
    </row>
    <row r="19" spans="1:256" ht="42.75" customHeight="1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  <c r="K19" s="3"/>
    </row>
    <row r="20" spans="1:256" s="4" customFormat="1" ht="41.25" customHeight="1">
      <c r="A20" s="47" t="s">
        <v>11</v>
      </c>
      <c r="B20" s="47"/>
      <c r="C20" s="47"/>
      <c r="D20" s="47"/>
      <c r="E20" s="47"/>
      <c r="F20" s="47"/>
      <c r="G20" s="47"/>
      <c r="H20" s="47"/>
      <c r="I20" s="47"/>
      <c r="J20" s="47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/>
    </row>
    <row r="21" spans="1:256" s="5" customFormat="1" ht="33.75" customHeight="1">
      <c r="A21" s="48" t="s">
        <v>31</v>
      </c>
      <c r="B21" s="48"/>
      <c r="C21" s="48"/>
      <c r="D21" s="48"/>
      <c r="E21" s="48"/>
      <c r="F21" s="48"/>
      <c r="G21" s="48"/>
      <c r="H21" s="48"/>
      <c r="I21" s="48"/>
      <c r="J21" s="4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/>
    </row>
    <row r="22" spans="1:256" ht="43.5" customHeight="1"/>
    <row r="23" spans="1:256" ht="15" customHeight="1"/>
    <row r="24" spans="1:256" ht="28.5" customHeight="1"/>
    <row r="25" spans="1:256" ht="128.25" customHeight="1"/>
    <row r="27" spans="1:256" ht="67.5" customHeight="1"/>
    <row r="33" spans="2:2">
      <c r="B33" t="s">
        <v>2</v>
      </c>
    </row>
  </sheetData>
  <mergeCells count="8">
    <mergeCell ref="A20:J20"/>
    <mergeCell ref="A21:J21"/>
    <mergeCell ref="A13:F13"/>
    <mergeCell ref="A1:J1"/>
    <mergeCell ref="A2:J2"/>
    <mergeCell ref="A19:J19"/>
    <mergeCell ref="B18:F18"/>
    <mergeCell ref="A14:J14"/>
  </mergeCells>
  <phoneticPr fontId="3" type="noConversion"/>
  <pageMargins left="0.7" right="0.7" top="0.75" bottom="0.75" header="0.3" footer="0.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oszacowanie wartości zamówienia</vt:lpstr>
      <vt:lpstr>'oszacowanie wartości zamówienia'!Obszar_wydruku</vt:lpstr>
    </vt:vector>
  </TitlesOfParts>
  <Company>7 Szpital Marynarki Wojennej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zamówień publicznych</dc:creator>
  <cp:lastModifiedBy>nzp.kraskiewiczi</cp:lastModifiedBy>
  <cp:lastPrinted>2023-03-27T12:04:47Z</cp:lastPrinted>
  <dcterms:created xsi:type="dcterms:W3CDTF">2010-03-23T07:13:44Z</dcterms:created>
  <dcterms:modified xsi:type="dcterms:W3CDTF">2025-04-23T07:48:10Z</dcterms:modified>
</cp:coreProperties>
</file>