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 activeTab="4"/>
  </bookViews>
  <sheets>
    <sheet name="ILOŚCI 2022" sheetId="1" r:id="rId1"/>
    <sheet name="ark. asort. na 1 rok" sheetId="2" r:id="rId2"/>
    <sheet name="arkusz asort. do zapytania ofer" sheetId="4" r:id="rId3"/>
    <sheet name="ilości z 2022" sheetId="3" r:id="rId4"/>
    <sheet name="ark.asort. 202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4" l="1"/>
  <c r="M111" i="2" l="1"/>
  <c r="M99" i="2"/>
  <c r="M65" i="2" l="1"/>
  <c r="M64" i="2"/>
  <c r="M63" i="2"/>
  <c r="M58" i="2"/>
  <c r="M57" i="2"/>
  <c r="M62" i="2"/>
  <c r="M61" i="2"/>
  <c r="M60" i="2"/>
  <c r="M56" i="2"/>
  <c r="M55" i="2"/>
  <c r="M54" i="2"/>
  <c r="I60" i="3"/>
  <c r="I54" i="3"/>
  <c r="Q167" i="1" l="1"/>
  <c r="Q166" i="1"/>
  <c r="Q165" i="1"/>
  <c r="Q160" i="1"/>
  <c r="Q159" i="1"/>
  <c r="Q157" i="1"/>
  <c r="Q155" i="1"/>
  <c r="Q153" i="1"/>
  <c r="Q151" i="1"/>
  <c r="Q149" i="1"/>
  <c r="Q146" i="1"/>
  <c r="Q144" i="1"/>
  <c r="Q142" i="1"/>
  <c r="Q128" i="1"/>
  <c r="Q126" i="1"/>
  <c r="Q125" i="1"/>
  <c r="Q124" i="1"/>
  <c r="Q123" i="1"/>
  <c r="Q122" i="1"/>
  <c r="Q120" i="1"/>
  <c r="Q119" i="1"/>
  <c r="Q117" i="1"/>
  <c r="Q116" i="1"/>
  <c r="Q114" i="1"/>
  <c r="Q113" i="1"/>
  <c r="Q110" i="1"/>
  <c r="Q109" i="1"/>
  <c r="Q108" i="1"/>
  <c r="Q107" i="1"/>
  <c r="Q104" i="1"/>
  <c r="Q103" i="1"/>
  <c r="Q102" i="1"/>
  <c r="Q100" i="1"/>
  <c r="Q99" i="1"/>
  <c r="Q83" i="1"/>
  <c r="Q82" i="1"/>
  <c r="Q79" i="1"/>
  <c r="Q78" i="1"/>
  <c r="Q77" i="1"/>
  <c r="Q76" i="1"/>
  <c r="Q75" i="1"/>
  <c r="Q59" i="1"/>
  <c r="Q58" i="1"/>
  <c r="Q50" i="1"/>
  <c r="Q30" i="1"/>
  <c r="Q29" i="1"/>
  <c r="Q22" i="1"/>
  <c r="Q21" i="1"/>
  <c r="Q20" i="1"/>
  <c r="Q19" i="1"/>
  <c r="Q14" i="1"/>
  <c r="Q12" i="1"/>
  <c r="Q11" i="1"/>
  <c r="Q10" i="1"/>
</calcChain>
</file>

<file path=xl/sharedStrings.xml><?xml version="1.0" encoding="utf-8"?>
<sst xmlns="http://schemas.openxmlformats.org/spreadsheetml/2006/main" count="823" uniqueCount="228">
  <si>
    <t xml:space="preserve">Poczta </t>
  </si>
  <si>
    <t xml:space="preserve">formularz </t>
  </si>
  <si>
    <t xml:space="preserve">ilościowy </t>
  </si>
  <si>
    <t>paczki EK krajowde A</t>
  </si>
  <si>
    <t xml:space="preserve">ponasd 2 kg  do 5 kg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</si>
  <si>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</si>
  <si>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</si>
  <si>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</si>
  <si>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</si>
  <si>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</si>
  <si>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</si>
  <si>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</si>
  <si>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</si>
  <si>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</si>
  <si>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</si>
  <si>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</si>
  <si>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</si>
  <si>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do 1 kg</t>
  </si>
  <si>
    <t>paczki PR krajowe A</t>
  </si>
  <si>
    <t>ponad 1 kg do  2 kg</t>
  </si>
  <si>
    <t>ponad 5 kg do 10 kg</t>
  </si>
  <si>
    <t>paczki zagraniczne EK - strefa 10</t>
  </si>
  <si>
    <t>powyżej 1 kg do 2 kg</t>
  </si>
  <si>
    <t>paczki zagraniczne EK - strefa 13</t>
  </si>
  <si>
    <t>poczta firmowa 5 odbiorów</t>
  </si>
  <si>
    <t>poczta Ekspres 24</t>
  </si>
  <si>
    <t>Pocztex Ekspres 24 0,5 kg</t>
  </si>
  <si>
    <t>usługa doręczenia  do 12;00</t>
  </si>
  <si>
    <t>zwrot - Pocztex Ekspres 24 0-5 kg</t>
  </si>
  <si>
    <t>Pocztex Eksprez 24 - opakowanie firmowe 0-1 kg</t>
  </si>
  <si>
    <t>usługa doręczenia do 12;00</t>
  </si>
  <si>
    <t xml:space="preserve">usługa; Potwierdzenie odbioru </t>
  </si>
  <si>
    <t>Pocztex Ekspres 24 5-10 kg</t>
  </si>
  <si>
    <t>doręczenie do 12;00</t>
  </si>
  <si>
    <t>Pocztex Ekspres 24 10-20 kg</t>
  </si>
  <si>
    <t>usługa ;Doręczenie do 12;00</t>
  </si>
  <si>
    <t>Polecone EK krajowe L</t>
  </si>
  <si>
    <t>L do 2000g</t>
  </si>
  <si>
    <t>usługa ;Potwierdzenie odbioru</t>
  </si>
  <si>
    <t>Polecone EK krajowe M</t>
  </si>
  <si>
    <t>usługa: Potwierdzenie odbioru krajowe</t>
  </si>
  <si>
    <t>Polecone EK krajowe S</t>
  </si>
  <si>
    <t>S do 500g</t>
  </si>
  <si>
    <t>zwrot S do 500G</t>
  </si>
  <si>
    <t>zwrot - usługa: Potwierdzenie odbioru krajowe</t>
  </si>
  <si>
    <t>Polecone PR krajowe L</t>
  </si>
  <si>
    <t>Polecone PR krajowe M</t>
  </si>
  <si>
    <t>M do 1000g</t>
  </si>
  <si>
    <t>Polecone PR krajowe S</t>
  </si>
  <si>
    <t>Polecony PR zagraniczne</t>
  </si>
  <si>
    <t>Strefa A - do 50g</t>
  </si>
  <si>
    <t>Zwrot - strefa A - do 50g</t>
  </si>
  <si>
    <t>Strefa A - ponad 50g do 100 g</t>
  </si>
  <si>
    <t>Strefa A - ponad 100g do 350 g</t>
  </si>
  <si>
    <t>Zwykłae EK krajowe L</t>
  </si>
  <si>
    <t xml:space="preserve">L do 2000g </t>
  </si>
  <si>
    <t>Zwykłe EK krajowe M</t>
  </si>
  <si>
    <t>Zwykłe krajowe S</t>
  </si>
  <si>
    <t>Zwykłe PR krajowe L</t>
  </si>
  <si>
    <t>Zwykłe PR krajowe M</t>
  </si>
  <si>
    <t>Zwykłe PR krajowe S</t>
  </si>
  <si>
    <t>Zwykłe PR zagraniczne</t>
  </si>
  <si>
    <t>Strefa A - do 50 g</t>
  </si>
  <si>
    <t>Strefa A - ponad 100 g do 350 g</t>
  </si>
  <si>
    <t>Strefa B - ponad 100 g do 350 g</t>
  </si>
  <si>
    <t>Strefa C - ponad 100g do 350 g</t>
  </si>
  <si>
    <t>ponad 1 kg do 2 kg</t>
  </si>
  <si>
    <t>paczki zagraniczne PR strefa A2</t>
  </si>
  <si>
    <t>paczki zagraniczne PR strefa C</t>
  </si>
  <si>
    <t>powyżej 2 kg do 3 kg</t>
  </si>
  <si>
    <t>usługa: Potwierdzenie odbioru zagraniczne</t>
  </si>
  <si>
    <t>zwrot - usłga: Potwierdzenie odbioru zagraniczne</t>
  </si>
  <si>
    <t>Strefa A - ponad 350g do 500g</t>
  </si>
  <si>
    <t>Strefa B - ponad 250 g do 500 g</t>
  </si>
  <si>
    <t xml:space="preserve">Strefa A - ponad 1000g do 2000g </t>
  </si>
  <si>
    <t>EMS - Strefa A</t>
  </si>
  <si>
    <t>Strefa A - Opakowanie własne do 5 kg</t>
  </si>
  <si>
    <t>Strefa A - Opakowanie własne do 7 kg</t>
  </si>
  <si>
    <t>Strefa A - Opakowanie własne do 9 kg</t>
  </si>
  <si>
    <t xml:space="preserve">do 1 kg </t>
  </si>
  <si>
    <t>Strefa B - do 50g</t>
  </si>
  <si>
    <t>Strefa C - do 50g</t>
  </si>
  <si>
    <t>Strefa D - do 50g</t>
  </si>
  <si>
    <t>Strefa A - ponad 500 g do 1000g</t>
  </si>
  <si>
    <t>ponad 2 kg do 5 kg</t>
  </si>
  <si>
    <t>usługa: Ostrożnie</t>
  </si>
  <si>
    <t>Strefa B - ponad 100g do 350 g</t>
  </si>
  <si>
    <t>Zwrot - strefa A - ponad 350 g do 500g</t>
  </si>
  <si>
    <t>Strefa B - do 50 g</t>
  </si>
  <si>
    <t>Strefa B - ponad 50 g do 100 g</t>
  </si>
  <si>
    <t>Strefa C - ponad 1000 g do 2000 g</t>
  </si>
  <si>
    <t>paczki zagraniczne EK - strefa 20</t>
  </si>
  <si>
    <t>do 1 kg</t>
  </si>
  <si>
    <t>do 5 kg</t>
  </si>
  <si>
    <t xml:space="preserve"> usługa doręczenia do 12;00</t>
  </si>
  <si>
    <t>Pocztex Kurier</t>
  </si>
  <si>
    <t>Kurier format L 0-20 kg kanał doręczenia Pod adres</t>
  </si>
  <si>
    <t xml:space="preserve"> usługa: nadanie przesyłki u Kuriera</t>
  </si>
  <si>
    <t xml:space="preserve"> usługa: nadanie tradycyjne</t>
  </si>
  <si>
    <t>Kurier format M, 0-20 kg, Kanał doręczenia Pod adres</t>
  </si>
  <si>
    <t xml:space="preserve"> usługa :Doręczenie po 17;00</t>
  </si>
  <si>
    <t xml:space="preserve"> usługa : Nadanie przesyłki u Kuriera</t>
  </si>
  <si>
    <t xml:space="preserve"> usługa: Nadanie tradycyjne</t>
  </si>
  <si>
    <t>Kurier; format S, 0-1 kg, Kanał doręczenia Pod adres, Koperta Pocztex</t>
  </si>
  <si>
    <t xml:space="preserve"> usługa : Doręczenie do 12:00</t>
  </si>
  <si>
    <t>Kurier: format S 0-20 kg Kanał doręczenia; Pod adres</t>
  </si>
  <si>
    <t xml:space="preserve"> usługa: Doręczenie po 17:00</t>
  </si>
  <si>
    <t xml:space="preserve"> usługa : Nadanie przesyłi u Kuriera</t>
  </si>
  <si>
    <t>Strefa B - ponad  50g do 100g</t>
  </si>
  <si>
    <t>Strefa A - ponad 500g do 1000 g</t>
  </si>
  <si>
    <t>powyżej 4 kg do 5 kg</t>
  </si>
  <si>
    <t xml:space="preserve">  usługa: Potwierdzenie odbioru zagraniczne</t>
  </si>
  <si>
    <t xml:space="preserve">Strefa C - do 50 g </t>
  </si>
  <si>
    <t>Strefa B - ponad 1000 g do 2000 g</t>
  </si>
  <si>
    <t>Operacje  dodatkowe CP</t>
  </si>
  <si>
    <t>zwrot paczki pocztowej zagranicznej</t>
  </si>
  <si>
    <t>Zwrot - M do 1000g</t>
  </si>
  <si>
    <t xml:space="preserve">Strefa B - ponad 500 g do 1000 g </t>
  </si>
  <si>
    <t>Paczki EK  wartościowe krajowde A</t>
  </si>
  <si>
    <t>usługa: Zadeklarowana wartość</t>
  </si>
  <si>
    <t>Paczki zagraniczne PR - strefa A3</t>
  </si>
  <si>
    <t>Paczki zagraniczne PR - strefa B</t>
  </si>
  <si>
    <t>usługa : Doręczenie do 12:00</t>
  </si>
  <si>
    <t xml:space="preserve">     Zwrot - usługa: Potwierdzenie odbiór krajowe</t>
  </si>
  <si>
    <t>Razdem</t>
  </si>
  <si>
    <t>Kurier formar 2XL 0-50 kg kanał doręczenia pod adres</t>
  </si>
  <si>
    <t xml:space="preserve">    usługa: Nadanie tradycyjne</t>
  </si>
  <si>
    <t xml:space="preserve">     usługa : Przresyłka niestandardowa</t>
  </si>
  <si>
    <t>Zwrot - Kurier  format 2XL 0-50 kg , kanał doręczenia Pod adres</t>
  </si>
  <si>
    <t>Pocztex Na dziś - Miasto</t>
  </si>
  <si>
    <t>Na dziś ; format  S 0-20 kg, 0-10 km</t>
  </si>
  <si>
    <t xml:space="preserve">             usługa: nadanie tradycyjne</t>
  </si>
  <si>
    <t>uasługa: potwierdzenie odbioru krajowe, Sposó realizacji; Formularz druku :Potwierdzenie odbioru</t>
  </si>
  <si>
    <t>Strefa A - ponad 1 000g - 2000g</t>
  </si>
  <si>
    <t>Strefa C - ponad 500g - 1000 g</t>
  </si>
  <si>
    <t xml:space="preserve">     usługa: Doręczenie do 12:00</t>
  </si>
  <si>
    <t xml:space="preserve">     usługa: Nadanie przesyłki u Kuriera</t>
  </si>
  <si>
    <t>Strefa B - ponad 500g - 1000g</t>
  </si>
  <si>
    <t>załącznik nr 1 asortymentowo-cenowy</t>
  </si>
  <si>
    <t>Świadczenie usług pocztowych dla Akademii Sztuk Pięknych im. E. Gepperta we Wrocławiu, pl. Polski 3/4,  Wrocław</t>
  </si>
  <si>
    <t>przesylka</t>
  </si>
  <si>
    <t>rubryka</t>
  </si>
  <si>
    <t>przewidywana ilość przesyłek</t>
  </si>
  <si>
    <r>
      <t xml:space="preserve">cena jednostkowa </t>
    </r>
    <r>
      <rPr>
        <b/>
        <sz val="7"/>
        <color indexed="10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 xml:space="preserve">brutto zł </t>
    </r>
  </si>
  <si>
    <t>Wartość brutto zł kol. c x kol. d</t>
  </si>
  <si>
    <t>a</t>
  </si>
  <si>
    <t>b</t>
  </si>
  <si>
    <t>c</t>
  </si>
  <si>
    <t>d</t>
  </si>
  <si>
    <t>e</t>
  </si>
  <si>
    <t>EMS - CZECHY i SŁOWACJA  (towary)</t>
  </si>
  <si>
    <t xml:space="preserve">EMS - STREFA A </t>
  </si>
  <si>
    <t xml:space="preserve">EMS - STREFA B </t>
  </si>
  <si>
    <t xml:space="preserve">EMS - STREFA C </t>
  </si>
  <si>
    <t xml:space="preserve">do 10 kg </t>
  </si>
  <si>
    <t>Paczki EK krajowe A</t>
  </si>
  <si>
    <t xml:space="preserve">ponad 1 kg do 2 kg </t>
  </si>
  <si>
    <t xml:space="preserve">ponad 2 kg do 5 kg </t>
  </si>
  <si>
    <t xml:space="preserve">ponad 5 kg do 10 kg </t>
  </si>
  <si>
    <t>Paczki EK krajowe B</t>
  </si>
  <si>
    <t>Paczki PR krajowe A</t>
  </si>
  <si>
    <t>Paczki PR krajowe B</t>
  </si>
  <si>
    <t>Pocztex serwis Kurier
(doręczenie pod wskazany adres)</t>
  </si>
  <si>
    <t>opakowanie firmowe do 1 kg/FORMAT S</t>
  </si>
  <si>
    <t>FORMAT M</t>
  </si>
  <si>
    <t>FORMAT L</t>
  </si>
  <si>
    <t>FORMAT XL</t>
  </si>
  <si>
    <t>FORMAT 2XL</t>
  </si>
  <si>
    <t>Pocztex serwis Na Dziś - do 10 km
(doręczenie pod wskazany adres)</t>
  </si>
  <si>
    <t>Pocztex serwis Na Dziś - pow. 10 do 20 km
(doręczenie pod wskazany adres)</t>
  </si>
  <si>
    <t>Pocztex serwis Na Dziś - pow. 20 do 30 km
(doręczenie pod wskazany adres)</t>
  </si>
  <si>
    <t>Pocztex serwis Na Dziś - pow. 30 do 40 km
(doręczenie pod wskazany adres)</t>
  </si>
  <si>
    <t>Listy zwykłe EK krajowe S adresowane do ASP za które płatnikiem będzie ASP (OPNA)</t>
  </si>
  <si>
    <t>do 500 g</t>
  </si>
  <si>
    <t>Listy zwykłe EK krajowe L adresowane do ASP za które płatnikiem będzie ASP (OPNA)</t>
  </si>
  <si>
    <t>do 2000 G</t>
  </si>
  <si>
    <t xml:space="preserve">Polecone EK krajowe S </t>
  </si>
  <si>
    <t>do 1000g</t>
  </si>
  <si>
    <t>do 2000g</t>
  </si>
  <si>
    <t xml:space="preserve">do 1000g </t>
  </si>
  <si>
    <t xml:space="preserve">do 2000g </t>
  </si>
  <si>
    <t xml:space="preserve">Zwykłe EK krajowe S </t>
  </si>
  <si>
    <t>Zwykłe EK krajowe L</t>
  </si>
  <si>
    <t>Paczki zagraniczne EK - strefa 10</t>
  </si>
  <si>
    <t>powyżej 1kg do 2kg</t>
  </si>
  <si>
    <t>Paczki zagraniczne EK - strefa 11</t>
  </si>
  <si>
    <t>do 1kg</t>
  </si>
  <si>
    <t>powyżej 3kg do 4kg</t>
  </si>
  <si>
    <t>powyżej 4kg do 5kg</t>
  </si>
  <si>
    <t>Paczki zagraniczne EK - strefa 12</t>
  </si>
  <si>
    <t>Paczki zagraniczne EK - strefa 20</t>
  </si>
  <si>
    <t>powyżej 2kg do 3kg</t>
  </si>
  <si>
    <t>powyżej 6kg do 7kg</t>
  </si>
  <si>
    <t>powyżej 8kg do 9kg</t>
  </si>
  <si>
    <t>Paczki zagraniczne EK - strefa 30</t>
  </si>
  <si>
    <t>powyżej 9kg do 10kg</t>
  </si>
  <si>
    <t>powyżej 12kg do 13kg</t>
  </si>
  <si>
    <t>Paczki zagraniczne PR - strefa A1</t>
  </si>
  <si>
    <t>Paczki zagraniczne PR - strefa A2</t>
  </si>
  <si>
    <t>powyżej 7kg do 8kg</t>
  </si>
  <si>
    <t>Paczki zagraniczne PR - strefa A4</t>
  </si>
  <si>
    <t>Paczki zagraniczne PR - strefa A5</t>
  </si>
  <si>
    <t>Paczki zagraniczne PR - strefa C</t>
  </si>
  <si>
    <t>Polecone PR zagraniczne</t>
  </si>
  <si>
    <t>Strefa A  - do 50 g</t>
  </si>
  <si>
    <t>Strefa A  - ponad 50g do 100g</t>
  </si>
  <si>
    <t>Strefa A  - ponad 100g do 350g</t>
  </si>
  <si>
    <t>Strefa A  - ponad  500g do 1000g</t>
  </si>
  <si>
    <t>Strefa A  - ponad 1000g do 2000g</t>
  </si>
  <si>
    <t>Strefa B  - do 50 g</t>
  </si>
  <si>
    <t>Strefa B  - ponad 50g do 100g</t>
  </si>
  <si>
    <t>Strefa B  - ponad  500g do 1000g</t>
  </si>
  <si>
    <t>Strefa C  - do 50 g</t>
  </si>
  <si>
    <t>Strefa C  - ponad 50g do 100g</t>
  </si>
  <si>
    <t>Strefa C  - ponad 100g do 350g</t>
  </si>
  <si>
    <t>Strefa D  - do 50 g</t>
  </si>
  <si>
    <t>Strefa A  - ponad 350g do 500g</t>
  </si>
  <si>
    <t>Strefa B  - ponad 1000g do 2000g</t>
  </si>
  <si>
    <t>Strefa C  - ponad  500g do 1000g</t>
  </si>
  <si>
    <t>Strefa C  - ponad 1000g do 2000g</t>
  </si>
  <si>
    <t xml:space="preserve">Odbiór przesyłek z siedziby Zamaw.                </t>
  </si>
  <si>
    <t xml:space="preserve">Abonament miesięczny                                </t>
  </si>
  <si>
    <r>
      <t xml:space="preserve">  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  SUMA</t>
    </r>
  </si>
  <si>
    <t>(miejscowość data)</t>
  </si>
  <si>
    <t>(pieczęć i podpis os. Upoważnionej do reprezentowania Wykonawcy)</t>
  </si>
  <si>
    <t>Strefa B - 50 g - 100 g</t>
  </si>
  <si>
    <t>Strefa B - 100g - 350 g</t>
  </si>
  <si>
    <t>zmniejszenie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</si>
</sst>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0" fontId="0" fillId="0" borderId="0" xfId="0" applyAlignme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/>
    <xf numFmtId="3" fontId="0" fillId="0" borderId="1" xfId="0" applyNumberFormat="1" applyFill="1" applyBorder="1" applyAlignment="1"/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2" borderId="6" xfId="0" applyFont="1" applyFill="1" applyBorder="1" applyAlignment="1">
      <alignment wrapText="1"/>
    </xf>
    <xf numFmtId="3" fontId="0" fillId="2" borderId="6" xfId="0" applyNumberFormat="1" applyFont="1" applyFill="1" applyBorder="1" applyAlignment="1"/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2" borderId="1" xfId="0" applyFont="1" applyFill="1" applyBorder="1" applyAlignment="1"/>
    <xf numFmtId="3" fontId="0" fillId="2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left" vertical="center" wrapText="1"/>
    </xf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4" xfId="0" applyFill="1" applyBorder="1" applyAlignment="1"/>
    <xf numFmtId="3" fontId="0" fillId="0" borderId="4" xfId="0" applyNumberFormat="1" applyFill="1" applyBorder="1" applyAlignment="1"/>
    <xf numFmtId="2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3" fontId="0" fillId="0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horizontal="left" vertical="center"/>
    </xf>
    <xf numFmtId="0" fontId="0" fillId="0" borderId="12" xfId="0" applyFill="1" applyBorder="1" applyAlignment="1"/>
    <xf numFmtId="0" fontId="10" fillId="0" borderId="2" xfId="0" applyFont="1" applyBorder="1" applyAlignment="1">
      <alignment horizontal="center"/>
    </xf>
    <xf numFmtId="0" fontId="0" fillId="0" borderId="13" xfId="0" applyBorder="1"/>
    <xf numFmtId="3" fontId="0" fillId="0" borderId="13" xfId="0" applyNumberFormat="1" applyBorder="1" applyAlignment="1"/>
    <xf numFmtId="0" fontId="10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3" xfId="0" applyFont="1" applyBorder="1"/>
    <xf numFmtId="0" fontId="0" fillId="0" borderId="13" xfId="0" applyBorder="1" applyAlignment="1"/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70"/>
  <sheetViews>
    <sheetView topLeftCell="A88" zoomScale="130" zoomScaleNormal="130" workbookViewId="0">
      <selection activeCell="D161" sqref="D161"/>
    </sheetView>
  </sheetViews>
  <sheetFormatPr defaultRowHeight="15" x14ac:dyDescent="0.25"/>
  <cols>
    <col min="4" max="4" width="47.85546875" customWidth="1"/>
    <col min="5" max="5" width="9.7109375" customWidth="1"/>
    <col min="8" max="8" width="4.85546875" customWidth="1"/>
    <col min="9" max="10" width="5.28515625" customWidth="1"/>
    <col min="11" max="11" width="4.7109375" customWidth="1"/>
    <col min="12" max="12" width="5.28515625" customWidth="1"/>
    <col min="13" max="13" width="4.28515625" customWidth="1"/>
    <col min="14" max="14" width="4.42578125" customWidth="1"/>
    <col min="15" max="15" width="4.28515625" customWidth="1"/>
    <col min="16" max="16" width="5.28515625" customWidth="1"/>
    <col min="17" max="17" width="9.85546875" bestFit="1" customWidth="1"/>
  </cols>
  <sheetData>
    <row r="3" spans="3:17" x14ac:dyDescent="0.25">
      <c r="D3" t="s">
        <v>0</v>
      </c>
      <c r="E3" t="s">
        <v>1</v>
      </c>
      <c r="F3" t="s">
        <v>2</v>
      </c>
      <c r="G3">
        <v>2022</v>
      </c>
    </row>
    <row r="7" spans="3:17" x14ac:dyDescent="0.25">
      <c r="C7" s="1"/>
      <c r="D7" s="1"/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O7" s="1" t="s">
        <v>15</v>
      </c>
      <c r="P7" s="4" t="s">
        <v>16</v>
      </c>
      <c r="Q7" s="5" t="s">
        <v>124</v>
      </c>
    </row>
    <row r="8" spans="3:17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"/>
      <c r="Q8" s="1"/>
    </row>
    <row r="9" spans="3:17" x14ac:dyDescent="0.25">
      <c r="C9" s="1"/>
      <c r="D9" s="1" t="s">
        <v>114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"/>
      <c r="Q9" s="1"/>
    </row>
    <row r="10" spans="3:17" x14ac:dyDescent="0.25">
      <c r="C10" s="1"/>
      <c r="D10" s="1" t="s">
        <v>115</v>
      </c>
      <c r="E10" s="1"/>
      <c r="F10" s="1"/>
      <c r="G10" s="1"/>
      <c r="H10" s="1"/>
      <c r="I10" s="1"/>
      <c r="J10" s="1"/>
      <c r="K10" s="1"/>
      <c r="L10" s="1">
        <v>1</v>
      </c>
      <c r="M10" s="1"/>
      <c r="N10" s="1">
        <v>1</v>
      </c>
      <c r="O10" s="1"/>
      <c r="P10" s="4"/>
      <c r="Q10" s="1">
        <f>SUM(E10:P10)</f>
        <v>2</v>
      </c>
    </row>
    <row r="11" spans="3:17" x14ac:dyDescent="0.25">
      <c r="C11" s="1"/>
      <c r="D11" s="1" t="s">
        <v>115</v>
      </c>
      <c r="E11" s="1"/>
      <c r="F11" s="1"/>
      <c r="G11" s="1"/>
      <c r="H11" s="1"/>
      <c r="I11" s="1"/>
      <c r="J11" s="1"/>
      <c r="K11" s="1"/>
      <c r="L11" s="1">
        <v>1</v>
      </c>
      <c r="M11" s="1"/>
      <c r="N11" s="1"/>
      <c r="O11" s="1"/>
      <c r="P11" s="4"/>
      <c r="Q11" s="1">
        <f>SUM(E11:P11)</f>
        <v>1</v>
      </c>
    </row>
    <row r="12" spans="3:17" x14ac:dyDescent="0.25">
      <c r="C12" s="1"/>
      <c r="D12" s="1" t="s">
        <v>75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"/>
      <c r="Q12" s="1">
        <f>SUM(E12:P12)</f>
        <v>0</v>
      </c>
    </row>
    <row r="13" spans="3:17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/>
      <c r="Q13" s="1"/>
    </row>
    <row r="14" spans="3:17" x14ac:dyDescent="0.25">
      <c r="C14" s="1"/>
      <c r="D14" s="1" t="s">
        <v>76</v>
      </c>
      <c r="E14" s="1"/>
      <c r="F14" s="1">
        <v>1</v>
      </c>
      <c r="G14" s="1"/>
      <c r="H14" s="1"/>
      <c r="I14" s="1"/>
      <c r="J14" s="1"/>
      <c r="K14" s="1"/>
      <c r="L14" s="1"/>
      <c r="M14" s="1"/>
      <c r="N14" s="1"/>
      <c r="O14" s="1"/>
      <c r="P14" s="4"/>
      <c r="Q14" s="1">
        <f>SUM(E14:P14)</f>
        <v>1</v>
      </c>
    </row>
    <row r="15" spans="3:17" x14ac:dyDescent="0.25">
      <c r="C15" s="1"/>
      <c r="D15" s="1" t="s">
        <v>77</v>
      </c>
      <c r="E15" s="1"/>
      <c r="F15" s="1">
        <v>1</v>
      </c>
      <c r="G15" s="1"/>
      <c r="H15" s="1"/>
      <c r="I15" s="1"/>
      <c r="J15" s="1"/>
      <c r="K15" s="1"/>
      <c r="L15" s="1"/>
      <c r="M15" s="1"/>
      <c r="N15" s="1"/>
      <c r="O15" s="1"/>
      <c r="P15" s="4"/>
      <c r="Q15" s="1">
        <v>1</v>
      </c>
    </row>
    <row r="16" spans="3:17" x14ac:dyDescent="0.25">
      <c r="C16" s="1"/>
      <c r="D16" s="1" t="s">
        <v>78</v>
      </c>
      <c r="E16" s="1"/>
      <c r="F16" s="1">
        <v>1</v>
      </c>
      <c r="G16" s="1"/>
      <c r="H16" s="1"/>
      <c r="I16" s="1"/>
      <c r="J16" s="1"/>
      <c r="K16" s="1"/>
      <c r="L16" s="1"/>
      <c r="M16" s="1"/>
      <c r="N16" s="1"/>
      <c r="O16" s="1"/>
      <c r="P16" s="4"/>
      <c r="Q16" s="1">
        <v>1</v>
      </c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4"/>
      <c r="Q17" s="1"/>
    </row>
    <row r="18" spans="3:17" x14ac:dyDescent="0.25">
      <c r="C18" s="1"/>
      <c r="D18" s="2" t="s">
        <v>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"/>
      <c r="Q18" s="1"/>
    </row>
    <row r="19" spans="3:17" x14ac:dyDescent="0.25">
      <c r="C19" s="1"/>
      <c r="D19" s="1" t="s">
        <v>17</v>
      </c>
      <c r="E19" s="1"/>
      <c r="F19" s="1"/>
      <c r="G19" s="1">
        <v>2</v>
      </c>
      <c r="H19" s="1">
        <v>4</v>
      </c>
      <c r="I19" s="1">
        <v>1</v>
      </c>
      <c r="J19" s="1">
        <v>1</v>
      </c>
      <c r="K19" s="1"/>
      <c r="L19" s="1"/>
      <c r="M19" s="1">
        <v>1</v>
      </c>
      <c r="N19" s="1"/>
      <c r="O19" s="1">
        <v>1</v>
      </c>
      <c r="P19" s="4"/>
      <c r="Q19" s="1">
        <f>SUM(E19:P19)</f>
        <v>10</v>
      </c>
    </row>
    <row r="20" spans="3:17" x14ac:dyDescent="0.25">
      <c r="C20" s="1"/>
      <c r="D20" s="1" t="s">
        <v>66</v>
      </c>
      <c r="E20" s="1">
        <v>1</v>
      </c>
      <c r="F20" s="1">
        <v>1</v>
      </c>
      <c r="G20" s="1"/>
      <c r="H20" s="1">
        <v>2</v>
      </c>
      <c r="I20" s="1">
        <v>23</v>
      </c>
      <c r="J20" s="1">
        <v>1</v>
      </c>
      <c r="K20" s="1"/>
      <c r="L20" s="1">
        <v>1</v>
      </c>
      <c r="M20" s="1">
        <v>1</v>
      </c>
      <c r="N20" s="1"/>
      <c r="O20" s="1"/>
      <c r="P20" s="4"/>
      <c r="Q20" s="1">
        <f>SUM(E20:P20)</f>
        <v>30</v>
      </c>
    </row>
    <row r="21" spans="3:17" x14ac:dyDescent="0.25">
      <c r="C21" s="1"/>
      <c r="D21" s="1" t="s">
        <v>4</v>
      </c>
      <c r="E21" s="1">
        <v>25</v>
      </c>
      <c r="F21" s="1">
        <v>7</v>
      </c>
      <c r="G21" s="1">
        <v>4</v>
      </c>
      <c r="H21" s="1">
        <v>3</v>
      </c>
      <c r="I21" s="1"/>
      <c r="J21" s="1">
        <v>1</v>
      </c>
      <c r="K21" s="1">
        <v>3</v>
      </c>
      <c r="L21" s="1">
        <v>37</v>
      </c>
      <c r="M21" s="1">
        <v>2</v>
      </c>
      <c r="N21" s="1">
        <v>3</v>
      </c>
      <c r="O21" s="1">
        <v>12</v>
      </c>
      <c r="P21" s="4">
        <v>8</v>
      </c>
      <c r="Q21" s="1">
        <f>SUM(E21:P21)</f>
        <v>105</v>
      </c>
    </row>
    <row r="22" spans="3:17" x14ac:dyDescent="0.25">
      <c r="C22" s="1"/>
      <c r="D22" s="1" t="s">
        <v>20</v>
      </c>
      <c r="E22" s="1"/>
      <c r="F22" s="1">
        <v>3</v>
      </c>
      <c r="G22" s="1"/>
      <c r="H22" s="1">
        <v>1</v>
      </c>
      <c r="I22" s="1">
        <v>1</v>
      </c>
      <c r="J22" s="1">
        <v>2</v>
      </c>
      <c r="K22" s="1">
        <v>2</v>
      </c>
      <c r="L22" s="1"/>
      <c r="M22" s="1"/>
      <c r="N22" s="1"/>
      <c r="O22" s="1"/>
      <c r="P22" s="4"/>
      <c r="Q22" s="1">
        <f>SUM(E22:P22)</f>
        <v>9</v>
      </c>
    </row>
    <row r="23" spans="3:17" x14ac:dyDescent="0.25">
      <c r="C23" s="1"/>
      <c r="D23" s="2" t="s">
        <v>118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4"/>
      <c r="Q23" s="1"/>
    </row>
    <row r="24" spans="3:17" x14ac:dyDescent="0.25">
      <c r="C24" s="1"/>
      <c r="D24" s="1" t="s">
        <v>66</v>
      </c>
      <c r="E24" s="1"/>
      <c r="F24" s="1"/>
      <c r="G24" s="1"/>
      <c r="H24" s="1"/>
      <c r="I24" s="1"/>
      <c r="J24" s="1"/>
      <c r="K24" s="1"/>
      <c r="L24" s="1"/>
      <c r="M24" s="1">
        <v>1</v>
      </c>
      <c r="N24" s="1"/>
      <c r="O24" s="1"/>
      <c r="P24" s="4"/>
      <c r="Q24" s="1">
        <v>1</v>
      </c>
    </row>
    <row r="25" spans="3:17" x14ac:dyDescent="0.25">
      <c r="C25" s="1"/>
      <c r="D25" s="1" t="s">
        <v>119</v>
      </c>
      <c r="E25" s="1"/>
      <c r="F25" s="1"/>
      <c r="G25" s="1"/>
      <c r="H25" s="1"/>
      <c r="I25" s="1"/>
      <c r="J25" s="1"/>
      <c r="K25" s="1"/>
      <c r="L25" s="1"/>
      <c r="M25" s="1">
        <v>1</v>
      </c>
      <c r="N25" s="1"/>
      <c r="O25" s="1"/>
      <c r="P25" s="4"/>
      <c r="Q25" s="1">
        <v>1</v>
      </c>
    </row>
    <row r="26" spans="3:17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"/>
      <c r="Q26" s="1"/>
    </row>
    <row r="27" spans="3:17" x14ac:dyDescent="0.25">
      <c r="C27" s="1"/>
      <c r="D27" s="2" t="s">
        <v>18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4"/>
      <c r="Q27" s="1"/>
    </row>
    <row r="28" spans="3:17" x14ac:dyDescent="0.25">
      <c r="C28" s="1"/>
      <c r="D28" s="2" t="s">
        <v>79</v>
      </c>
      <c r="E28" s="1"/>
      <c r="F28" s="1">
        <v>1</v>
      </c>
      <c r="G28" s="1"/>
      <c r="H28" s="1"/>
      <c r="I28" s="1"/>
      <c r="J28" s="1"/>
      <c r="K28" s="1"/>
      <c r="L28" s="1"/>
      <c r="M28" s="1"/>
      <c r="N28" s="1"/>
      <c r="O28" s="1"/>
      <c r="P28" s="4">
        <v>1</v>
      </c>
      <c r="Q28" s="1">
        <v>2</v>
      </c>
    </row>
    <row r="29" spans="3:17" x14ac:dyDescent="0.25">
      <c r="C29" s="1"/>
      <c r="D29" s="1" t="s">
        <v>19</v>
      </c>
      <c r="E29" s="1"/>
      <c r="F29" s="1"/>
      <c r="G29" s="1">
        <v>1</v>
      </c>
      <c r="H29" s="1"/>
      <c r="I29" s="1"/>
      <c r="J29" s="1"/>
      <c r="K29" s="1"/>
      <c r="L29" s="1"/>
      <c r="M29" s="1">
        <v>1</v>
      </c>
      <c r="N29" s="1">
        <v>1</v>
      </c>
      <c r="O29" s="1">
        <v>1</v>
      </c>
      <c r="P29" s="4">
        <v>1</v>
      </c>
      <c r="Q29" s="1">
        <f>SUM(E29:P29)</f>
        <v>5</v>
      </c>
    </row>
    <row r="30" spans="3:17" x14ac:dyDescent="0.25">
      <c r="C30" s="1"/>
      <c r="D30" s="1" t="s">
        <v>84</v>
      </c>
      <c r="E30" s="1"/>
      <c r="F30" s="1"/>
      <c r="G30" s="1"/>
      <c r="H30" s="1">
        <v>1</v>
      </c>
      <c r="I30" s="1"/>
      <c r="J30" s="1"/>
      <c r="K30" s="1">
        <v>1</v>
      </c>
      <c r="L30" s="1"/>
      <c r="M30" s="1"/>
      <c r="N30" s="1">
        <v>3</v>
      </c>
      <c r="O30" s="1">
        <v>3</v>
      </c>
      <c r="P30" s="4">
        <v>1</v>
      </c>
      <c r="Q30" s="1">
        <f>SUM(E30:P30)</f>
        <v>9</v>
      </c>
    </row>
    <row r="31" spans="3:17" x14ac:dyDescent="0.25">
      <c r="C31" s="1"/>
      <c r="D31" s="1" t="s">
        <v>20</v>
      </c>
      <c r="E31" s="1"/>
      <c r="F31" s="1"/>
      <c r="G31" s="1">
        <v>1</v>
      </c>
      <c r="H31" s="1"/>
      <c r="I31" s="1"/>
      <c r="J31" s="1"/>
      <c r="K31" s="1"/>
      <c r="L31" s="1"/>
      <c r="M31" s="1"/>
      <c r="N31" s="1"/>
      <c r="O31" s="1"/>
      <c r="P31" s="4"/>
      <c r="Q31" s="1">
        <v>1</v>
      </c>
    </row>
    <row r="32" spans="3:17" x14ac:dyDescent="0.25">
      <c r="C32" s="1"/>
      <c r="D32" s="2" t="s">
        <v>67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"/>
      <c r="Q32" s="1"/>
    </row>
    <row r="33" spans="3:17" x14ac:dyDescent="0.25">
      <c r="C33" s="1"/>
      <c r="D33" s="1" t="s">
        <v>22</v>
      </c>
      <c r="E33" s="1">
        <v>1</v>
      </c>
      <c r="F33" s="1"/>
      <c r="G33" s="1"/>
      <c r="H33" s="1"/>
      <c r="I33" s="1"/>
      <c r="J33" s="1"/>
      <c r="K33" s="1">
        <v>1</v>
      </c>
      <c r="L33" s="1"/>
      <c r="M33" s="1"/>
      <c r="N33" s="1"/>
      <c r="O33" s="1"/>
      <c r="P33" s="4"/>
      <c r="Q33" s="1">
        <v>2</v>
      </c>
    </row>
    <row r="34" spans="3:17" x14ac:dyDescent="0.25">
      <c r="C34" s="1"/>
      <c r="D34" s="2" t="s">
        <v>120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"/>
      <c r="Q34" s="1"/>
    </row>
    <row r="35" spans="3:17" x14ac:dyDescent="0.25">
      <c r="C35" s="1"/>
      <c r="D35" s="1" t="s">
        <v>69</v>
      </c>
      <c r="E35" s="1"/>
      <c r="F35" s="1"/>
      <c r="G35" s="1"/>
      <c r="H35" s="1"/>
      <c r="I35" s="1"/>
      <c r="J35" s="1"/>
      <c r="K35" s="1"/>
      <c r="L35" s="1"/>
      <c r="M35" s="1">
        <v>1</v>
      </c>
      <c r="N35" s="1"/>
      <c r="O35" s="1"/>
      <c r="P35" s="4"/>
      <c r="Q35" s="1">
        <v>1</v>
      </c>
    </row>
    <row r="36" spans="3:17" x14ac:dyDescent="0.25">
      <c r="C36" s="1"/>
      <c r="D36" s="2" t="s">
        <v>121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/>
      <c r="Q36" s="1"/>
    </row>
    <row r="37" spans="3:17" x14ac:dyDescent="0.25">
      <c r="C37" s="1"/>
      <c r="D37" s="1" t="s">
        <v>22</v>
      </c>
      <c r="E37" s="1"/>
      <c r="F37" s="1"/>
      <c r="G37" s="1"/>
      <c r="H37" s="1"/>
      <c r="I37" s="1"/>
      <c r="J37" s="1"/>
      <c r="K37" s="1"/>
      <c r="L37" s="1"/>
      <c r="M37" s="1">
        <v>1</v>
      </c>
      <c r="N37" s="1"/>
      <c r="O37" s="1"/>
      <c r="P37" s="4"/>
      <c r="Q37" s="1">
        <v>1</v>
      </c>
    </row>
    <row r="38" spans="3:17" x14ac:dyDescent="0.25">
      <c r="C38" s="1"/>
      <c r="D38" s="1" t="s">
        <v>69</v>
      </c>
      <c r="E38" s="1"/>
      <c r="F38" s="1"/>
      <c r="G38" s="1"/>
      <c r="H38" s="1"/>
      <c r="I38" s="1"/>
      <c r="J38" s="1"/>
      <c r="K38" s="1"/>
      <c r="L38" s="1"/>
      <c r="M38" s="1">
        <v>1</v>
      </c>
      <c r="N38" s="1"/>
      <c r="O38" s="1"/>
      <c r="P38" s="4"/>
      <c r="Q38" s="1">
        <v>1</v>
      </c>
    </row>
    <row r="39" spans="3:17" x14ac:dyDescent="0.25">
      <c r="C39" s="1"/>
      <c r="D39" s="2" t="s">
        <v>68</v>
      </c>
      <c r="E39" s="1"/>
      <c r="F39" s="1"/>
      <c r="G39" s="1"/>
      <c r="H39" s="1"/>
      <c r="I39" s="1"/>
      <c r="J39" s="1"/>
      <c r="K39" s="1">
        <v>1</v>
      </c>
      <c r="L39" s="1"/>
      <c r="M39" s="1"/>
      <c r="N39" s="1"/>
      <c r="O39" s="1"/>
      <c r="P39" s="4"/>
      <c r="Q39" s="1">
        <v>1</v>
      </c>
    </row>
    <row r="40" spans="3:17" x14ac:dyDescent="0.25">
      <c r="C40" s="1"/>
      <c r="D40" s="1" t="s">
        <v>69</v>
      </c>
      <c r="E40" s="1">
        <v>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4"/>
      <c r="Q40" s="1">
        <v>5</v>
      </c>
    </row>
    <row r="41" spans="3:17" x14ac:dyDescent="0.25">
      <c r="C41" s="1"/>
      <c r="D41" s="1" t="s">
        <v>110</v>
      </c>
      <c r="E41" s="1"/>
      <c r="F41" s="1"/>
      <c r="G41" s="1"/>
      <c r="H41" s="1"/>
      <c r="I41" s="1"/>
      <c r="J41" s="1">
        <v>2</v>
      </c>
      <c r="K41" s="1"/>
      <c r="L41" s="1"/>
      <c r="M41" s="1"/>
      <c r="N41" s="1">
        <v>1</v>
      </c>
      <c r="O41" s="1"/>
      <c r="P41" s="4"/>
      <c r="Q41" s="1">
        <v>3</v>
      </c>
    </row>
    <row r="42" spans="3:17" x14ac:dyDescent="0.25">
      <c r="C42" s="1"/>
      <c r="D42" s="2" t="s">
        <v>21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"/>
      <c r="Q42" s="1"/>
    </row>
    <row r="43" spans="3:17" x14ac:dyDescent="0.25">
      <c r="C43" s="1"/>
      <c r="D43" s="2" t="s">
        <v>79</v>
      </c>
      <c r="E43" s="1"/>
      <c r="F43" s="1"/>
      <c r="G43" s="1"/>
      <c r="H43" s="1"/>
      <c r="I43" s="1"/>
      <c r="J43" s="1">
        <v>1</v>
      </c>
      <c r="K43" s="1"/>
      <c r="L43" s="1"/>
      <c r="M43" s="1"/>
      <c r="N43" s="1"/>
      <c r="O43" s="1"/>
      <c r="P43" s="4">
        <v>1</v>
      </c>
      <c r="Q43" s="1">
        <v>2</v>
      </c>
    </row>
    <row r="44" spans="3:17" x14ac:dyDescent="0.25">
      <c r="C44" s="1"/>
      <c r="D44" s="1" t="s">
        <v>22</v>
      </c>
      <c r="E44" s="1"/>
      <c r="F44" s="1"/>
      <c r="G44" s="1">
        <v>1</v>
      </c>
      <c r="H44" s="1"/>
      <c r="I44" s="1">
        <v>1</v>
      </c>
      <c r="J44" s="1"/>
      <c r="K44" s="1"/>
      <c r="L44" s="1"/>
      <c r="M44" s="1"/>
      <c r="N44" s="1"/>
      <c r="O44" s="1"/>
      <c r="P44" s="4"/>
      <c r="Q44" s="1">
        <v>2</v>
      </c>
    </row>
    <row r="45" spans="3:17" x14ac:dyDescent="0.25">
      <c r="C45" s="1"/>
      <c r="D45" s="2" t="s">
        <v>23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1"/>
    </row>
    <row r="46" spans="3:17" x14ac:dyDescent="0.25">
      <c r="C46" s="1"/>
      <c r="D46" s="1" t="s">
        <v>22</v>
      </c>
      <c r="E46" s="1"/>
      <c r="F46" s="1"/>
      <c r="G46" s="1">
        <v>1</v>
      </c>
      <c r="H46" s="1"/>
      <c r="I46" s="1"/>
      <c r="J46" s="1"/>
      <c r="K46" s="1"/>
      <c r="L46" s="1"/>
      <c r="M46" s="1"/>
      <c r="N46" s="1"/>
      <c r="O46" s="1"/>
      <c r="P46" s="4"/>
      <c r="Q46" s="1">
        <v>1</v>
      </c>
    </row>
    <row r="47" spans="3:17" x14ac:dyDescent="0.25">
      <c r="C47" s="1"/>
      <c r="D47" s="1" t="s">
        <v>69</v>
      </c>
      <c r="E47" s="1"/>
      <c r="F47" s="1"/>
      <c r="G47" s="1"/>
      <c r="H47" s="1"/>
      <c r="I47" s="1"/>
      <c r="J47" s="1">
        <v>1</v>
      </c>
      <c r="K47" s="1"/>
      <c r="L47" s="1"/>
      <c r="M47" s="1"/>
      <c r="N47" s="1"/>
      <c r="O47" s="1"/>
      <c r="P47" s="4">
        <v>1</v>
      </c>
      <c r="Q47" s="1">
        <v>2</v>
      </c>
    </row>
    <row r="48" spans="3:17" x14ac:dyDescent="0.25">
      <c r="C48" s="1"/>
      <c r="D48" s="2" t="s">
        <v>91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</row>
    <row r="49" spans="3:17" x14ac:dyDescent="0.25">
      <c r="C49" s="1"/>
      <c r="D49" s="1" t="s">
        <v>92</v>
      </c>
      <c r="E49" s="1"/>
      <c r="F49" s="1"/>
      <c r="G49" s="1"/>
      <c r="H49" s="1"/>
      <c r="I49" s="1">
        <v>1</v>
      </c>
      <c r="J49" s="1"/>
      <c r="K49" s="1"/>
      <c r="L49" s="1"/>
      <c r="M49" s="1"/>
      <c r="N49" s="1"/>
      <c r="O49" s="1"/>
      <c r="P49" s="4"/>
      <c r="Q49" s="1">
        <v>1</v>
      </c>
    </row>
    <row r="50" spans="3:17" x14ac:dyDescent="0.25">
      <c r="C50" s="1"/>
      <c r="D50" s="2" t="s">
        <v>24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4">
        <v>1</v>
      </c>
      <c r="Q50" s="1">
        <f>SUM(E50:P50)</f>
        <v>12</v>
      </c>
    </row>
    <row r="51" spans="3:17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/>
      <c r="Q51" s="1"/>
    </row>
    <row r="52" spans="3:17" x14ac:dyDescent="0.25">
      <c r="C52" s="1"/>
      <c r="D52" s="2" t="s">
        <v>25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/>
      <c r="Q52" s="1"/>
    </row>
    <row r="53" spans="3:17" x14ac:dyDescent="0.25">
      <c r="C53" s="1"/>
      <c r="D53" s="2" t="s">
        <v>93</v>
      </c>
      <c r="E53" s="1"/>
      <c r="F53" s="1"/>
      <c r="G53" s="1"/>
      <c r="H53" s="1"/>
      <c r="I53" s="1">
        <v>4</v>
      </c>
      <c r="J53" s="1"/>
      <c r="K53" s="1"/>
      <c r="L53" s="1"/>
      <c r="M53" s="1"/>
      <c r="N53" s="1"/>
      <c r="O53" s="1"/>
      <c r="P53" s="4"/>
      <c r="Q53" s="1">
        <v>4</v>
      </c>
    </row>
    <row r="54" spans="3:17" x14ac:dyDescent="0.25">
      <c r="C54" s="1"/>
      <c r="D54" s="2" t="s">
        <v>94</v>
      </c>
      <c r="E54" s="1"/>
      <c r="F54" s="1"/>
      <c r="G54" s="1"/>
      <c r="H54" s="1"/>
      <c r="I54" s="1">
        <v>4</v>
      </c>
      <c r="J54" s="1"/>
      <c r="K54" s="1"/>
      <c r="L54" s="1"/>
      <c r="M54" s="1"/>
      <c r="N54" s="1"/>
      <c r="O54" s="1"/>
      <c r="P54" s="4"/>
      <c r="Q54" s="1">
        <v>4</v>
      </c>
    </row>
    <row r="55" spans="3:17" x14ac:dyDescent="0.25">
      <c r="C55" s="1"/>
      <c r="D55" s="2" t="s">
        <v>26</v>
      </c>
      <c r="E55" s="1">
        <v>3</v>
      </c>
      <c r="F55" s="1"/>
      <c r="G55" s="1">
        <v>2</v>
      </c>
      <c r="H55" s="1"/>
      <c r="I55" s="1"/>
      <c r="J55" s="1"/>
      <c r="K55" s="1"/>
      <c r="L55" s="1"/>
      <c r="M55" s="1"/>
      <c r="N55" s="1"/>
      <c r="O55" s="1"/>
      <c r="P55" s="4"/>
      <c r="Q55" s="1">
        <v>5</v>
      </c>
    </row>
    <row r="56" spans="3:17" x14ac:dyDescent="0.25">
      <c r="C56" s="1"/>
      <c r="D56" s="1" t="s">
        <v>27</v>
      </c>
      <c r="E56" s="1">
        <v>3</v>
      </c>
      <c r="F56" s="1"/>
      <c r="G56" s="1">
        <v>2</v>
      </c>
      <c r="H56" s="1"/>
      <c r="I56" s="1"/>
      <c r="J56" s="1"/>
      <c r="K56" s="1"/>
      <c r="L56" s="1"/>
      <c r="M56" s="1"/>
      <c r="N56" s="1"/>
      <c r="O56" s="1"/>
      <c r="P56" s="4"/>
      <c r="Q56" s="1">
        <v>5</v>
      </c>
    </row>
    <row r="57" spans="3:17" x14ac:dyDescent="0.25">
      <c r="C57" s="1"/>
      <c r="D57" s="1" t="s">
        <v>28</v>
      </c>
      <c r="E57" s="1"/>
      <c r="F57" s="1"/>
      <c r="G57" s="1">
        <v>1</v>
      </c>
      <c r="H57" s="1"/>
      <c r="I57" s="1"/>
      <c r="J57" s="1"/>
      <c r="K57" s="1"/>
      <c r="L57" s="1"/>
      <c r="M57" s="1"/>
      <c r="N57" s="1"/>
      <c r="O57" s="1"/>
      <c r="P57" s="4"/>
      <c r="Q57" s="1">
        <v>1</v>
      </c>
    </row>
    <row r="58" spans="3:17" x14ac:dyDescent="0.25">
      <c r="C58" s="1"/>
      <c r="D58" s="2" t="s">
        <v>29</v>
      </c>
      <c r="E58" s="1">
        <v>2</v>
      </c>
      <c r="F58" s="1">
        <v>4</v>
      </c>
      <c r="G58" s="1">
        <v>4</v>
      </c>
      <c r="H58" s="1">
        <v>3</v>
      </c>
      <c r="I58" s="1"/>
      <c r="J58" s="1"/>
      <c r="K58" s="1"/>
      <c r="L58" s="1"/>
      <c r="M58" s="1"/>
      <c r="N58" s="1"/>
      <c r="O58" s="1"/>
      <c r="P58" s="4"/>
      <c r="Q58" s="1">
        <f>SUM(E58:P58)</f>
        <v>13</v>
      </c>
    </row>
    <row r="59" spans="3:17" x14ac:dyDescent="0.25">
      <c r="C59" s="1"/>
      <c r="D59" s="1" t="s">
        <v>30</v>
      </c>
      <c r="E59" s="1">
        <v>1</v>
      </c>
      <c r="F59" s="1">
        <v>2</v>
      </c>
      <c r="G59" s="1">
        <v>3</v>
      </c>
      <c r="H59" s="1">
        <v>3</v>
      </c>
      <c r="I59" s="1"/>
      <c r="J59" s="1"/>
      <c r="K59" s="1"/>
      <c r="L59" s="1"/>
      <c r="M59" s="1"/>
      <c r="N59" s="1"/>
      <c r="O59" s="1"/>
      <c r="P59" s="4"/>
      <c r="Q59" s="1">
        <f>SUM(E59:P59)</f>
        <v>9</v>
      </c>
    </row>
    <row r="60" spans="3:17" x14ac:dyDescent="0.25">
      <c r="C60" s="1"/>
      <c r="D60" s="1" t="s">
        <v>31</v>
      </c>
      <c r="E60" s="1"/>
      <c r="F60" s="1"/>
      <c r="G60" s="1">
        <v>1</v>
      </c>
      <c r="H60" s="1">
        <v>2</v>
      </c>
      <c r="I60" s="1"/>
      <c r="J60" s="1"/>
      <c r="K60" s="1"/>
      <c r="L60" s="1"/>
      <c r="M60" s="1"/>
      <c r="N60" s="1"/>
      <c r="O60" s="1"/>
      <c r="P60" s="4"/>
      <c r="Q60" s="1">
        <v>3</v>
      </c>
    </row>
    <row r="61" spans="3:17" x14ac:dyDescent="0.25">
      <c r="C61" s="1"/>
      <c r="D61" s="2" t="s">
        <v>32</v>
      </c>
      <c r="E61" s="1"/>
      <c r="F61" s="1"/>
      <c r="G61" s="1">
        <v>1</v>
      </c>
      <c r="H61" s="1"/>
      <c r="I61" s="1">
        <v>1</v>
      </c>
      <c r="J61" s="1"/>
      <c r="K61" s="1"/>
      <c r="L61" s="1"/>
      <c r="M61" s="1"/>
      <c r="N61" s="1"/>
      <c r="O61" s="1"/>
      <c r="P61" s="4"/>
      <c r="Q61" s="1">
        <v>2</v>
      </c>
    </row>
    <row r="62" spans="3:17" x14ac:dyDescent="0.25">
      <c r="C62" s="1"/>
      <c r="D62" s="1" t="s">
        <v>33</v>
      </c>
      <c r="E62" s="1"/>
      <c r="F62" s="1"/>
      <c r="G62" s="1">
        <v>1</v>
      </c>
      <c r="H62" s="1"/>
      <c r="I62" s="1">
        <v>1</v>
      </c>
      <c r="J62" s="1"/>
      <c r="K62" s="1"/>
      <c r="L62" s="1"/>
      <c r="M62" s="1"/>
      <c r="N62" s="1"/>
      <c r="O62" s="1"/>
      <c r="P62" s="4"/>
      <c r="Q62" s="1">
        <v>2</v>
      </c>
    </row>
    <row r="63" spans="3:17" x14ac:dyDescent="0.25">
      <c r="C63" s="1"/>
      <c r="D63" s="2" t="s">
        <v>34</v>
      </c>
      <c r="E63" s="1"/>
      <c r="F63" s="1"/>
      <c r="G63" s="1">
        <v>4</v>
      </c>
      <c r="H63" s="1">
        <v>1</v>
      </c>
      <c r="I63" s="1"/>
      <c r="J63" s="1"/>
      <c r="K63" s="1"/>
      <c r="L63" s="1"/>
      <c r="M63" s="1"/>
      <c r="N63" s="1"/>
      <c r="O63" s="1"/>
      <c r="P63" s="4"/>
      <c r="Q63" s="1">
        <v>5</v>
      </c>
    </row>
    <row r="64" spans="3:17" x14ac:dyDescent="0.25">
      <c r="C64" s="1"/>
      <c r="D64" s="1" t="s">
        <v>35</v>
      </c>
      <c r="E64" s="1"/>
      <c r="F64" s="1"/>
      <c r="G64" s="1">
        <v>4</v>
      </c>
      <c r="H64" s="1">
        <v>1</v>
      </c>
      <c r="I64" s="1"/>
      <c r="J64" s="1"/>
      <c r="K64" s="1"/>
      <c r="L64" s="1"/>
      <c r="M64" s="1"/>
      <c r="N64" s="1"/>
      <c r="O64" s="1"/>
      <c r="P64" s="4"/>
      <c r="Q64" s="1">
        <v>5</v>
      </c>
    </row>
    <row r="65" spans="3:17" x14ac:dyDescent="0.25">
      <c r="C65" s="1"/>
      <c r="D65" s="1" t="s">
        <v>85</v>
      </c>
      <c r="E65" s="1"/>
      <c r="F65" s="1"/>
      <c r="G65" s="1"/>
      <c r="H65" s="1">
        <v>1</v>
      </c>
      <c r="I65" s="1"/>
      <c r="J65" s="1"/>
      <c r="K65" s="1"/>
      <c r="L65" s="1"/>
      <c r="M65" s="1"/>
      <c r="N65" s="1"/>
      <c r="O65" s="1"/>
      <c r="P65" s="4"/>
      <c r="Q65" s="1">
        <v>1</v>
      </c>
    </row>
    <row r="66" spans="3:17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1"/>
    </row>
    <row r="67" spans="3:17" x14ac:dyDescent="0.25">
      <c r="C67" s="1"/>
      <c r="D67" s="2" t="s">
        <v>95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/>
      <c r="Q67" s="1"/>
    </row>
    <row r="68" spans="3:17" x14ac:dyDescent="0.25">
      <c r="C68" s="1"/>
      <c r="D68" s="1" t="s">
        <v>96</v>
      </c>
      <c r="E68" s="1"/>
      <c r="F68" s="1"/>
      <c r="G68" s="1"/>
      <c r="H68" s="1"/>
      <c r="I68" s="1">
        <v>5</v>
      </c>
      <c r="J68" s="1"/>
      <c r="K68" s="1"/>
      <c r="L68" s="1"/>
      <c r="M68" s="1"/>
      <c r="N68" s="1"/>
      <c r="O68" s="1"/>
      <c r="P68" s="4"/>
      <c r="Q68" s="1">
        <v>5</v>
      </c>
    </row>
    <row r="69" spans="3:17" x14ac:dyDescent="0.25">
      <c r="C69" s="1"/>
      <c r="D69" s="1" t="s">
        <v>97</v>
      </c>
      <c r="E69" s="1"/>
      <c r="F69" s="1"/>
      <c r="G69" s="1"/>
      <c r="H69" s="1"/>
      <c r="I69" s="1">
        <v>1</v>
      </c>
      <c r="J69" s="1"/>
      <c r="K69" s="1"/>
      <c r="L69" s="1"/>
      <c r="M69" s="1"/>
      <c r="N69" s="1"/>
      <c r="O69" s="1"/>
      <c r="P69" s="4"/>
      <c r="Q69" s="1">
        <v>1</v>
      </c>
    </row>
    <row r="70" spans="3:17" x14ac:dyDescent="0.25">
      <c r="C70" s="1"/>
      <c r="D70" s="1" t="s">
        <v>98</v>
      </c>
      <c r="E70" s="1"/>
      <c r="F70" s="1"/>
      <c r="G70" s="1"/>
      <c r="H70" s="1"/>
      <c r="I70" s="1">
        <v>1</v>
      </c>
      <c r="J70" s="1"/>
      <c r="K70" s="1"/>
      <c r="L70" s="1"/>
      <c r="M70" s="1"/>
      <c r="N70" s="1"/>
      <c r="O70" s="1"/>
      <c r="P70" s="4"/>
      <c r="Q70" s="1">
        <v>1</v>
      </c>
    </row>
    <row r="71" spans="3:17" x14ac:dyDescent="0.25">
      <c r="C71" s="1"/>
      <c r="D71" s="1" t="s">
        <v>99</v>
      </c>
      <c r="E71" s="1"/>
      <c r="F71" s="1"/>
      <c r="G71" s="1"/>
      <c r="H71" s="1"/>
      <c r="I71" s="1">
        <v>2</v>
      </c>
      <c r="J71" s="1"/>
      <c r="K71" s="1"/>
      <c r="L71" s="1"/>
      <c r="M71" s="1"/>
      <c r="N71" s="1"/>
      <c r="O71" s="1"/>
      <c r="P71" s="4"/>
      <c r="Q71" s="1">
        <v>2</v>
      </c>
    </row>
    <row r="72" spans="3:17" x14ac:dyDescent="0.25">
      <c r="C72" s="1"/>
      <c r="D72" s="1" t="s">
        <v>100</v>
      </c>
      <c r="E72" s="1"/>
      <c r="F72" s="1"/>
      <c r="G72" s="1"/>
      <c r="H72" s="1"/>
      <c r="I72" s="1">
        <v>1</v>
      </c>
      <c r="J72" s="1"/>
      <c r="K72" s="1"/>
      <c r="L72" s="1"/>
      <c r="M72" s="1"/>
      <c r="N72" s="1"/>
      <c r="O72" s="1"/>
      <c r="P72" s="4"/>
      <c r="Q72" s="1">
        <v>1</v>
      </c>
    </row>
    <row r="73" spans="3:17" x14ac:dyDescent="0.25">
      <c r="C73" s="1"/>
      <c r="D73" s="1" t="s">
        <v>101</v>
      </c>
      <c r="E73" s="1"/>
      <c r="F73" s="1"/>
      <c r="G73" s="1"/>
      <c r="H73" s="1"/>
      <c r="I73" s="1">
        <v>2</v>
      </c>
      <c r="J73" s="1"/>
      <c r="K73" s="1"/>
      <c r="L73" s="1"/>
      <c r="M73" s="1"/>
      <c r="N73" s="1"/>
      <c r="O73" s="1"/>
      <c r="P73" s="4"/>
      <c r="Q73" s="1">
        <v>2</v>
      </c>
    </row>
    <row r="74" spans="3:17" x14ac:dyDescent="0.25">
      <c r="C74" s="1"/>
      <c r="D74" s="1" t="s">
        <v>102</v>
      </c>
      <c r="E74" s="1"/>
      <c r="F74" s="1"/>
      <c r="G74" s="1"/>
      <c r="H74" s="1"/>
      <c r="I74" s="1">
        <v>2</v>
      </c>
      <c r="J74" s="1"/>
      <c r="K74" s="1"/>
      <c r="L74" s="1"/>
      <c r="M74" s="1"/>
      <c r="N74" s="1"/>
      <c r="O74" s="1"/>
      <c r="P74" s="4"/>
      <c r="Q74" s="1">
        <v>2</v>
      </c>
    </row>
    <row r="75" spans="3:17" ht="30" x14ac:dyDescent="0.25">
      <c r="C75" s="1"/>
      <c r="D75" s="3" t="s">
        <v>103</v>
      </c>
      <c r="E75" s="1"/>
      <c r="F75" s="1"/>
      <c r="G75" s="1"/>
      <c r="H75" s="1"/>
      <c r="I75" s="1">
        <v>2</v>
      </c>
      <c r="J75" s="1">
        <v>2</v>
      </c>
      <c r="K75" s="1">
        <v>3</v>
      </c>
      <c r="L75" s="1">
        <v>2</v>
      </c>
      <c r="M75" s="1"/>
      <c r="N75" s="1"/>
      <c r="O75" s="1"/>
      <c r="P75" s="4">
        <v>2</v>
      </c>
      <c r="Q75" s="1">
        <f>SUM(E75:P75)</f>
        <v>11</v>
      </c>
    </row>
    <row r="76" spans="3:17" x14ac:dyDescent="0.25">
      <c r="C76" s="1"/>
      <c r="D76" s="3" t="s">
        <v>104</v>
      </c>
      <c r="E76" s="1"/>
      <c r="F76" s="1"/>
      <c r="G76" s="1"/>
      <c r="H76" s="1"/>
      <c r="I76" s="1">
        <v>2</v>
      </c>
      <c r="J76" s="1">
        <v>2</v>
      </c>
      <c r="K76" s="1">
        <v>2</v>
      </c>
      <c r="L76" s="1">
        <v>1</v>
      </c>
      <c r="M76" s="1"/>
      <c r="N76" s="1"/>
      <c r="O76" s="1"/>
      <c r="P76" s="4">
        <v>1</v>
      </c>
      <c r="Q76" s="1">
        <f>SUM(E76:P76)</f>
        <v>8</v>
      </c>
    </row>
    <row r="77" spans="3:17" x14ac:dyDescent="0.25">
      <c r="C77" s="1"/>
      <c r="D77" s="3" t="s">
        <v>97</v>
      </c>
      <c r="E77" s="1"/>
      <c r="F77" s="1"/>
      <c r="G77" s="1"/>
      <c r="H77" s="1"/>
      <c r="I77" s="1">
        <v>2</v>
      </c>
      <c r="J77" s="1">
        <v>1</v>
      </c>
      <c r="K77" s="1">
        <v>3</v>
      </c>
      <c r="L77" s="1">
        <v>1</v>
      </c>
      <c r="M77" s="1"/>
      <c r="N77" s="1"/>
      <c r="O77" s="1"/>
      <c r="P77" s="4">
        <v>2</v>
      </c>
      <c r="Q77" s="1">
        <f>SUM(E77:P77)</f>
        <v>9</v>
      </c>
    </row>
    <row r="78" spans="3:17" x14ac:dyDescent="0.25">
      <c r="C78" s="1"/>
      <c r="D78" s="3" t="s">
        <v>98</v>
      </c>
      <c r="E78" s="1"/>
      <c r="F78" s="1"/>
      <c r="G78" s="1"/>
      <c r="H78" s="1"/>
      <c r="I78" s="1">
        <v>2</v>
      </c>
      <c r="J78" s="1">
        <v>2</v>
      </c>
      <c r="K78" s="1">
        <v>3</v>
      </c>
      <c r="L78" s="1">
        <v>2</v>
      </c>
      <c r="M78" s="1"/>
      <c r="N78" s="1"/>
      <c r="O78" s="1"/>
      <c r="P78" s="4">
        <v>2</v>
      </c>
      <c r="Q78" s="1">
        <f>SUM(E78:P78)</f>
        <v>11</v>
      </c>
    </row>
    <row r="79" spans="3:17" x14ac:dyDescent="0.25">
      <c r="C79" s="1"/>
      <c r="D79" s="3" t="s">
        <v>105</v>
      </c>
      <c r="E79" s="1"/>
      <c r="F79" s="1"/>
      <c r="G79" s="1"/>
      <c r="H79" s="1"/>
      <c r="I79" s="1">
        <v>1</v>
      </c>
      <c r="J79" s="1"/>
      <c r="K79" s="1"/>
      <c r="L79" s="1"/>
      <c r="M79" s="1">
        <v>1</v>
      </c>
      <c r="N79" s="1">
        <v>1</v>
      </c>
      <c r="O79" s="1">
        <v>1</v>
      </c>
      <c r="P79" s="4">
        <v>2</v>
      </c>
      <c r="Q79" s="1">
        <f>SUM(E79:P79)</f>
        <v>6</v>
      </c>
    </row>
    <row r="80" spans="3:17" x14ac:dyDescent="0.25">
      <c r="C80" s="1"/>
      <c r="D80" s="3" t="s">
        <v>122</v>
      </c>
      <c r="E80" s="1"/>
      <c r="F80" s="1"/>
      <c r="G80" s="1"/>
      <c r="H80" s="1"/>
      <c r="I80" s="1"/>
      <c r="J80" s="1"/>
      <c r="K80" s="1"/>
      <c r="L80" s="1"/>
      <c r="M80" s="1">
        <v>1</v>
      </c>
      <c r="N80" s="1"/>
      <c r="O80" s="1">
        <v>1</v>
      </c>
      <c r="P80" s="4"/>
      <c r="Q80" s="1">
        <v>2</v>
      </c>
    </row>
    <row r="81" spans="3:17" x14ac:dyDescent="0.25">
      <c r="C81" s="1"/>
      <c r="D81" s="3" t="s">
        <v>106</v>
      </c>
      <c r="E81" s="1"/>
      <c r="F81" s="1"/>
      <c r="G81" s="1"/>
      <c r="H81" s="1"/>
      <c r="I81" s="1">
        <v>1</v>
      </c>
      <c r="J81" s="1"/>
      <c r="K81" s="1"/>
      <c r="L81" s="1"/>
      <c r="M81" s="1"/>
      <c r="N81" s="1"/>
      <c r="O81" s="1"/>
      <c r="P81" s="4"/>
      <c r="Q81" s="1">
        <v>1</v>
      </c>
    </row>
    <row r="82" spans="3:17" x14ac:dyDescent="0.25">
      <c r="C82" s="1"/>
      <c r="D82" s="3" t="s">
        <v>107</v>
      </c>
      <c r="E82" s="1"/>
      <c r="F82" s="1"/>
      <c r="G82" s="1"/>
      <c r="H82" s="1"/>
      <c r="I82" s="1">
        <v>1</v>
      </c>
      <c r="J82" s="1"/>
      <c r="K82" s="1"/>
      <c r="L82" s="1"/>
      <c r="M82" s="1">
        <v>1</v>
      </c>
      <c r="N82" s="1">
        <v>1</v>
      </c>
      <c r="O82" s="1">
        <v>1</v>
      </c>
      <c r="P82" s="4">
        <v>2</v>
      </c>
      <c r="Q82" s="1">
        <f>SUM(E82:P82)</f>
        <v>6</v>
      </c>
    </row>
    <row r="83" spans="3:17" x14ac:dyDescent="0.25">
      <c r="C83" s="1"/>
      <c r="D83" s="3" t="s">
        <v>102</v>
      </c>
      <c r="E83" s="1"/>
      <c r="F83" s="1"/>
      <c r="G83" s="1"/>
      <c r="H83" s="1"/>
      <c r="I83" s="1">
        <v>1</v>
      </c>
      <c r="J83" s="1"/>
      <c r="K83" s="1"/>
      <c r="L83" s="1"/>
      <c r="M83" s="1">
        <v>1</v>
      </c>
      <c r="N83" s="1">
        <v>1</v>
      </c>
      <c r="O83" s="1">
        <v>1</v>
      </c>
      <c r="P83" s="4">
        <v>2</v>
      </c>
      <c r="Q83" s="1">
        <f>SUM(E83:P83)</f>
        <v>6</v>
      </c>
    </row>
    <row r="84" spans="3:17" x14ac:dyDescent="0.25">
      <c r="C84" s="1"/>
      <c r="D84" s="3" t="s">
        <v>85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>
        <v>1</v>
      </c>
      <c r="Q84" s="1">
        <v>1</v>
      </c>
    </row>
    <row r="85" spans="3:17" ht="16.5" customHeight="1" x14ac:dyDescent="0.25">
      <c r="C85" s="1"/>
      <c r="D85" s="3" t="s">
        <v>125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2</v>
      </c>
      <c r="P85" s="4">
        <v>1</v>
      </c>
      <c r="Q85" s="1">
        <v>3</v>
      </c>
    </row>
    <row r="86" spans="3:17" ht="16.5" customHeight="1" x14ac:dyDescent="0.25">
      <c r="C86" s="1"/>
      <c r="D86" s="3" t="s">
        <v>135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>
        <v>1</v>
      </c>
      <c r="Q86" s="1">
        <v>1</v>
      </c>
    </row>
    <row r="87" spans="3:17" ht="16.5" customHeight="1" x14ac:dyDescent="0.25">
      <c r="C87" s="1"/>
      <c r="D87" s="3" t="s">
        <v>136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>
        <v>1</v>
      </c>
      <c r="Q87" s="1">
        <v>1</v>
      </c>
    </row>
    <row r="88" spans="3:17" x14ac:dyDescent="0.25">
      <c r="C88" s="1"/>
      <c r="D88" s="3" t="s">
        <v>126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>
        <v>2</v>
      </c>
      <c r="P88" s="4">
        <v>1</v>
      </c>
      <c r="Q88" s="1">
        <v>3</v>
      </c>
    </row>
    <row r="89" spans="3:17" x14ac:dyDescent="0.25">
      <c r="C89" s="1"/>
      <c r="D89" s="1" t="s">
        <v>127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v>1</v>
      </c>
      <c r="P89" s="4"/>
      <c r="Q89" s="1">
        <v>1</v>
      </c>
    </row>
    <row r="90" spans="3:17" ht="30" x14ac:dyDescent="0.25">
      <c r="C90" s="1"/>
      <c r="D90" s="3" t="s">
        <v>128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v>1</v>
      </c>
      <c r="P90" s="4"/>
      <c r="Q90" s="1">
        <v>1</v>
      </c>
    </row>
    <row r="91" spans="3:17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/>
      <c r="Q91" s="1"/>
    </row>
    <row r="92" spans="3:17" x14ac:dyDescent="0.25">
      <c r="C92" s="1"/>
      <c r="D92" s="2" t="s">
        <v>129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/>
      <c r="Q92" s="1"/>
    </row>
    <row r="93" spans="3:17" x14ac:dyDescent="0.25">
      <c r="C93" s="1"/>
      <c r="D93" s="1" t="s">
        <v>130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>
        <v>1</v>
      </c>
      <c r="P93" s="4"/>
      <c r="Q93" s="1">
        <v>1</v>
      </c>
    </row>
    <row r="94" spans="3:17" x14ac:dyDescent="0.25">
      <c r="C94" s="1"/>
      <c r="D94" s="1" t="s">
        <v>131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>
        <v>1</v>
      </c>
      <c r="P94" s="4"/>
      <c r="Q94" s="1">
        <v>1</v>
      </c>
    </row>
    <row r="95" spans="3:17" ht="30" x14ac:dyDescent="0.25">
      <c r="C95" s="1"/>
      <c r="D95" s="3" t="s">
        <v>132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v>1</v>
      </c>
      <c r="P95" s="4"/>
      <c r="Q95" s="1">
        <v>1</v>
      </c>
    </row>
    <row r="96" spans="3:17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/>
      <c r="Q96" s="1"/>
    </row>
    <row r="97" spans="3:17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/>
      <c r="Q97" s="1"/>
    </row>
    <row r="98" spans="3:17" x14ac:dyDescent="0.25">
      <c r="C98" s="1"/>
      <c r="D98" s="2" t="s">
        <v>36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/>
      <c r="Q98" s="1"/>
    </row>
    <row r="99" spans="3:17" x14ac:dyDescent="0.25">
      <c r="C99" s="1"/>
      <c r="D99" s="1" t="s">
        <v>37</v>
      </c>
      <c r="E99" s="1">
        <v>16</v>
      </c>
      <c r="F99" s="1">
        <v>8</v>
      </c>
      <c r="G99" s="1">
        <v>19</v>
      </c>
      <c r="H99" s="1">
        <v>27</v>
      </c>
      <c r="I99" s="1">
        <v>30</v>
      </c>
      <c r="J99" s="1">
        <v>20</v>
      </c>
      <c r="K99" s="1">
        <v>8</v>
      </c>
      <c r="L99" s="1">
        <v>61</v>
      </c>
      <c r="M99" s="1">
        <v>10</v>
      </c>
      <c r="N99" s="1">
        <v>11</v>
      </c>
      <c r="O99" s="1">
        <v>13</v>
      </c>
      <c r="P99" s="4">
        <v>18</v>
      </c>
      <c r="Q99" s="1">
        <f>+SUM(E99:P99)</f>
        <v>241</v>
      </c>
    </row>
    <row r="100" spans="3:17" x14ac:dyDescent="0.25">
      <c r="C100" s="1"/>
      <c r="D100" s="1" t="s">
        <v>38</v>
      </c>
      <c r="E100" s="1">
        <v>6</v>
      </c>
      <c r="F100" s="1">
        <v>4</v>
      </c>
      <c r="G100" s="1">
        <v>9</v>
      </c>
      <c r="H100" s="1">
        <v>7</v>
      </c>
      <c r="I100" s="1">
        <v>11</v>
      </c>
      <c r="J100" s="1">
        <v>6</v>
      </c>
      <c r="K100" s="1">
        <v>3</v>
      </c>
      <c r="L100" s="1">
        <v>23</v>
      </c>
      <c r="M100" s="1">
        <v>6</v>
      </c>
      <c r="N100" s="1">
        <v>2</v>
      </c>
      <c r="O100" s="1">
        <v>2</v>
      </c>
      <c r="P100" s="4">
        <v>1</v>
      </c>
      <c r="Q100" s="1">
        <f>SUM(E100:P100)</f>
        <v>80</v>
      </c>
    </row>
    <row r="101" spans="3:17" x14ac:dyDescent="0.25">
      <c r="C101" s="1"/>
      <c r="D101" s="2" t="s">
        <v>39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/>
      <c r="Q101" s="1"/>
    </row>
    <row r="102" spans="3:17" x14ac:dyDescent="0.25">
      <c r="C102" s="1"/>
      <c r="D102" s="2" t="s">
        <v>47</v>
      </c>
      <c r="E102" s="1">
        <v>10</v>
      </c>
      <c r="F102" s="1">
        <v>597</v>
      </c>
      <c r="G102" s="1">
        <v>26</v>
      </c>
      <c r="H102" s="1">
        <v>26</v>
      </c>
      <c r="I102" s="1">
        <v>8</v>
      </c>
      <c r="J102" s="1">
        <v>17</v>
      </c>
      <c r="K102" s="1">
        <v>12</v>
      </c>
      <c r="L102" s="1">
        <v>13</v>
      </c>
      <c r="M102" s="1">
        <v>17</v>
      </c>
      <c r="N102" s="1">
        <v>48</v>
      </c>
      <c r="O102" s="1">
        <v>14</v>
      </c>
      <c r="P102" s="4">
        <v>48</v>
      </c>
      <c r="Q102" s="1">
        <f>+SUM(E102:P102)</f>
        <v>836</v>
      </c>
    </row>
    <row r="103" spans="3:17" x14ac:dyDescent="0.25">
      <c r="C103" s="1"/>
      <c r="D103" s="1" t="s">
        <v>40</v>
      </c>
      <c r="E103" s="1">
        <v>2</v>
      </c>
      <c r="F103" s="1">
        <v>11</v>
      </c>
      <c r="G103" s="1">
        <v>7</v>
      </c>
      <c r="H103" s="1">
        <v>14</v>
      </c>
      <c r="I103" s="1">
        <v>6</v>
      </c>
      <c r="J103" s="1">
        <v>6</v>
      </c>
      <c r="K103" s="1">
        <v>6</v>
      </c>
      <c r="L103" s="1">
        <v>5</v>
      </c>
      <c r="M103" s="1">
        <v>8</v>
      </c>
      <c r="N103" s="1">
        <v>40</v>
      </c>
      <c r="O103" s="1">
        <v>6</v>
      </c>
      <c r="P103" s="4">
        <v>3</v>
      </c>
      <c r="Q103" s="1">
        <f>SUM(E103:P103)</f>
        <v>114</v>
      </c>
    </row>
    <row r="104" spans="3:17" x14ac:dyDescent="0.25">
      <c r="C104" s="1"/>
      <c r="D104" s="1" t="s">
        <v>116</v>
      </c>
      <c r="E104" s="1"/>
      <c r="F104" s="1"/>
      <c r="G104" s="1"/>
      <c r="H104" s="1"/>
      <c r="I104" s="1"/>
      <c r="J104" s="1"/>
      <c r="K104" s="1"/>
      <c r="L104" s="1">
        <v>1</v>
      </c>
      <c r="M104" s="1">
        <v>1</v>
      </c>
      <c r="N104" s="1">
        <v>1</v>
      </c>
      <c r="O104" s="1"/>
      <c r="P104" s="4">
        <v>2</v>
      </c>
      <c r="Q104" s="1">
        <f>SUM(E104:P104)</f>
        <v>5</v>
      </c>
    </row>
    <row r="105" spans="3:17" x14ac:dyDescent="0.25">
      <c r="C105" s="1"/>
      <c r="D105" s="1" t="s">
        <v>123</v>
      </c>
      <c r="E105" s="1"/>
      <c r="F105" s="1"/>
      <c r="G105" s="1"/>
      <c r="H105" s="1"/>
      <c r="I105" s="1"/>
      <c r="J105" s="1"/>
      <c r="K105" s="1"/>
      <c r="L105" s="1"/>
      <c r="M105" s="1"/>
      <c r="N105" s="1">
        <v>-1</v>
      </c>
      <c r="O105" s="1"/>
      <c r="P105" s="4">
        <v>-1</v>
      </c>
      <c r="Q105" s="1">
        <v>-2</v>
      </c>
    </row>
    <row r="106" spans="3:17" x14ac:dyDescent="0.25">
      <c r="C106" s="1"/>
      <c r="D106" s="2" t="s">
        <v>41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/>
      <c r="Q106" s="1"/>
    </row>
    <row r="107" spans="3:17" x14ac:dyDescent="0.25">
      <c r="C107" s="1"/>
      <c r="D107" s="1" t="s">
        <v>42</v>
      </c>
      <c r="E107" s="1">
        <v>41</v>
      </c>
      <c r="F107" s="1">
        <v>41</v>
      </c>
      <c r="G107" s="1">
        <v>70</v>
      </c>
      <c r="H107" s="1">
        <v>21</v>
      </c>
      <c r="I107" s="1">
        <v>65</v>
      </c>
      <c r="J107" s="1">
        <v>40</v>
      </c>
      <c r="K107" s="1">
        <v>15</v>
      </c>
      <c r="L107" s="1">
        <v>13</v>
      </c>
      <c r="M107" s="1">
        <v>21</v>
      </c>
      <c r="N107" s="1">
        <v>29</v>
      </c>
      <c r="O107" s="1">
        <v>34</v>
      </c>
      <c r="P107" s="4">
        <v>31</v>
      </c>
      <c r="Q107" s="1">
        <f>SUM(E107:P107)</f>
        <v>421</v>
      </c>
    </row>
    <row r="108" spans="3:17" x14ac:dyDescent="0.25">
      <c r="C108" s="1"/>
      <c r="D108" s="1" t="s">
        <v>40</v>
      </c>
      <c r="E108" s="1">
        <v>30</v>
      </c>
      <c r="F108" s="1">
        <v>33</v>
      </c>
      <c r="G108" s="1">
        <v>58</v>
      </c>
      <c r="H108" s="1">
        <v>14</v>
      </c>
      <c r="I108" s="1">
        <v>40</v>
      </c>
      <c r="J108" s="1">
        <v>13</v>
      </c>
      <c r="K108" s="1">
        <v>5</v>
      </c>
      <c r="L108" s="1">
        <v>5</v>
      </c>
      <c r="M108" s="1">
        <v>12</v>
      </c>
      <c r="N108" s="1">
        <v>18</v>
      </c>
      <c r="O108" s="1">
        <v>21</v>
      </c>
      <c r="P108" s="4">
        <v>13</v>
      </c>
      <c r="Q108" s="1">
        <f>SUM(E108:P108)</f>
        <v>262</v>
      </c>
    </row>
    <row r="109" spans="3:17" x14ac:dyDescent="0.25">
      <c r="C109" s="1"/>
      <c r="D109" s="1" t="s">
        <v>43</v>
      </c>
      <c r="E109" s="1">
        <v>32</v>
      </c>
      <c r="F109" s="1">
        <v>15</v>
      </c>
      <c r="G109" s="1">
        <v>85</v>
      </c>
      <c r="H109" s="1">
        <v>24</v>
      </c>
      <c r="I109" s="1">
        <v>11</v>
      </c>
      <c r="J109" s="1">
        <v>15</v>
      </c>
      <c r="K109" s="1">
        <v>6</v>
      </c>
      <c r="L109" s="1">
        <v>9</v>
      </c>
      <c r="M109" s="1">
        <v>7</v>
      </c>
      <c r="N109" s="1">
        <v>11</v>
      </c>
      <c r="O109" s="1">
        <v>34</v>
      </c>
      <c r="P109" s="4">
        <v>18</v>
      </c>
      <c r="Q109" s="1">
        <f>SUM(E109:P109)</f>
        <v>267</v>
      </c>
    </row>
    <row r="110" spans="3:17" x14ac:dyDescent="0.25">
      <c r="C110" s="1"/>
      <c r="D110" s="1" t="s">
        <v>44</v>
      </c>
      <c r="E110" s="1">
        <v>-32</v>
      </c>
      <c r="F110" s="1">
        <v>-13</v>
      </c>
      <c r="G110" s="1">
        <v>-65</v>
      </c>
      <c r="H110" s="1">
        <v>-20</v>
      </c>
      <c r="I110" s="1">
        <v>-8</v>
      </c>
      <c r="J110" s="1">
        <v>-14</v>
      </c>
      <c r="K110" s="1">
        <v>-5</v>
      </c>
      <c r="L110" s="1">
        <v>-7</v>
      </c>
      <c r="M110" s="1">
        <v>-5</v>
      </c>
      <c r="N110" s="1">
        <v>-9</v>
      </c>
      <c r="O110" s="1">
        <v>-33</v>
      </c>
      <c r="P110" s="4">
        <v>-18</v>
      </c>
      <c r="Q110" s="1">
        <f>SUM(E110:P110)</f>
        <v>-229</v>
      </c>
    </row>
    <row r="111" spans="3:17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/>
      <c r="Q111" s="1"/>
    </row>
    <row r="112" spans="3:17" x14ac:dyDescent="0.25">
      <c r="C112" s="1"/>
      <c r="D112" s="2" t="s">
        <v>45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/>
      <c r="Q112" s="1"/>
    </row>
    <row r="113" spans="3:17" x14ac:dyDescent="0.25">
      <c r="C113" s="1"/>
      <c r="D113" s="1" t="s">
        <v>37</v>
      </c>
      <c r="E113" s="1">
        <v>19</v>
      </c>
      <c r="F113" s="1">
        <v>19</v>
      </c>
      <c r="G113" s="1">
        <v>21</v>
      </c>
      <c r="H113" s="1">
        <v>14</v>
      </c>
      <c r="I113" s="1">
        <v>11</v>
      </c>
      <c r="J113" s="1">
        <v>5</v>
      </c>
      <c r="K113" s="1">
        <v>4</v>
      </c>
      <c r="L113" s="1">
        <v>3</v>
      </c>
      <c r="M113" s="1">
        <v>17</v>
      </c>
      <c r="N113" s="1">
        <v>11</v>
      </c>
      <c r="O113" s="1">
        <v>6</v>
      </c>
      <c r="P113" s="4">
        <v>12</v>
      </c>
      <c r="Q113" s="1">
        <f>SUM(E113:P113)</f>
        <v>142</v>
      </c>
    </row>
    <row r="114" spans="3:17" x14ac:dyDescent="0.25">
      <c r="C114" s="1"/>
      <c r="D114" s="1" t="s">
        <v>40</v>
      </c>
      <c r="E114" s="1">
        <v>12</v>
      </c>
      <c r="F114" s="1">
        <v>6</v>
      </c>
      <c r="G114" s="1">
        <v>13</v>
      </c>
      <c r="H114" s="1">
        <v>5</v>
      </c>
      <c r="I114" s="1">
        <v>6</v>
      </c>
      <c r="J114" s="1">
        <v>2</v>
      </c>
      <c r="K114" s="1">
        <v>2</v>
      </c>
      <c r="L114" s="1">
        <v>1</v>
      </c>
      <c r="M114" s="1">
        <v>9</v>
      </c>
      <c r="N114" s="1">
        <v>9</v>
      </c>
      <c r="O114" s="1">
        <v>4</v>
      </c>
      <c r="P114" s="4">
        <v>2</v>
      </c>
      <c r="Q114" s="1">
        <f>SUM(E114:P114)</f>
        <v>71</v>
      </c>
    </row>
    <row r="115" spans="3:17" x14ac:dyDescent="0.25">
      <c r="C115" s="1"/>
      <c r="D115" s="2" t="s">
        <v>46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/>
      <c r="Q115" s="1"/>
    </row>
    <row r="116" spans="3:17" x14ac:dyDescent="0.25">
      <c r="C116" s="1"/>
      <c r="D116" s="1" t="s">
        <v>47</v>
      </c>
      <c r="E116" s="1">
        <v>22</v>
      </c>
      <c r="F116" s="1">
        <v>3</v>
      </c>
      <c r="G116" s="1">
        <v>17</v>
      </c>
      <c r="H116" s="1">
        <v>14</v>
      </c>
      <c r="I116" s="1">
        <v>8</v>
      </c>
      <c r="J116" s="1">
        <v>10</v>
      </c>
      <c r="K116" s="1">
        <v>9</v>
      </c>
      <c r="L116" s="1">
        <v>10</v>
      </c>
      <c r="M116" s="1">
        <v>11</v>
      </c>
      <c r="N116" s="1">
        <v>8</v>
      </c>
      <c r="O116" s="1">
        <v>32</v>
      </c>
      <c r="P116" s="4">
        <v>19</v>
      </c>
      <c r="Q116" s="1">
        <f>SUM(E116:P116)</f>
        <v>163</v>
      </c>
    </row>
    <row r="117" spans="3:17" x14ac:dyDescent="0.25">
      <c r="C117" s="1"/>
      <c r="D117" s="1" t="s">
        <v>40</v>
      </c>
      <c r="E117" s="1">
        <v>4</v>
      </c>
      <c r="F117" s="1">
        <v>2</v>
      </c>
      <c r="G117" s="1">
        <v>5</v>
      </c>
      <c r="H117" s="1">
        <v>3</v>
      </c>
      <c r="I117" s="1">
        <v>2</v>
      </c>
      <c r="J117" s="1">
        <v>1</v>
      </c>
      <c r="K117" s="1">
        <v>1</v>
      </c>
      <c r="L117" s="1">
        <v>3</v>
      </c>
      <c r="M117" s="1">
        <v>4</v>
      </c>
      <c r="N117" s="1">
        <v>4</v>
      </c>
      <c r="O117" s="1">
        <v>23</v>
      </c>
      <c r="P117" s="4">
        <v>10</v>
      </c>
      <c r="Q117" s="1">
        <f>SUM(E117:P117)</f>
        <v>62</v>
      </c>
    </row>
    <row r="118" spans="3:17" x14ac:dyDescent="0.25">
      <c r="C118" s="1"/>
      <c r="D118" s="2" t="s">
        <v>48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/>
      <c r="Q118" s="1"/>
    </row>
    <row r="119" spans="3:17" x14ac:dyDescent="0.25">
      <c r="C119" s="1"/>
      <c r="D119" s="1" t="s">
        <v>42</v>
      </c>
      <c r="E119" s="1">
        <v>48</v>
      </c>
      <c r="F119" s="1">
        <v>26</v>
      </c>
      <c r="G119" s="1">
        <v>41</v>
      </c>
      <c r="H119" s="1">
        <v>7</v>
      </c>
      <c r="I119" s="1">
        <v>9</v>
      </c>
      <c r="J119" s="1">
        <v>13</v>
      </c>
      <c r="K119" s="1">
        <v>9</v>
      </c>
      <c r="L119" s="1">
        <v>19</v>
      </c>
      <c r="M119" s="1">
        <v>26</v>
      </c>
      <c r="N119" s="1">
        <v>73</v>
      </c>
      <c r="O119" s="1">
        <v>93</v>
      </c>
      <c r="P119" s="4">
        <v>28</v>
      </c>
      <c r="Q119" s="1">
        <f>SUM(E119:P119)</f>
        <v>392</v>
      </c>
    </row>
    <row r="120" spans="3:17" x14ac:dyDescent="0.25">
      <c r="C120" s="1"/>
      <c r="D120" s="1" t="s">
        <v>40</v>
      </c>
      <c r="E120" s="1">
        <v>46</v>
      </c>
      <c r="F120" s="1">
        <v>26</v>
      </c>
      <c r="G120" s="1">
        <v>38</v>
      </c>
      <c r="H120" s="1">
        <v>4</v>
      </c>
      <c r="I120" s="1">
        <v>8</v>
      </c>
      <c r="J120" s="1">
        <v>8</v>
      </c>
      <c r="K120" s="1">
        <v>8</v>
      </c>
      <c r="L120" s="1">
        <v>19</v>
      </c>
      <c r="M120" s="1">
        <v>23</v>
      </c>
      <c r="N120" s="1">
        <v>71</v>
      </c>
      <c r="O120" s="1">
        <v>90</v>
      </c>
      <c r="P120" s="4">
        <v>25</v>
      </c>
      <c r="Q120" s="1">
        <f>SUM(E120:P120)</f>
        <v>366</v>
      </c>
    </row>
    <row r="121" spans="3:17" x14ac:dyDescent="0.25">
      <c r="C121" s="1"/>
      <c r="D121" s="2" t="s">
        <v>49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/>
      <c r="Q121" s="1"/>
    </row>
    <row r="122" spans="3:17" x14ac:dyDescent="0.25">
      <c r="C122" s="1"/>
      <c r="D122" s="1" t="s">
        <v>50</v>
      </c>
      <c r="E122" s="1">
        <v>2</v>
      </c>
      <c r="F122" s="1">
        <v>47</v>
      </c>
      <c r="G122" s="1">
        <v>1</v>
      </c>
      <c r="H122" s="1">
        <v>3</v>
      </c>
      <c r="I122" s="1">
        <v>1</v>
      </c>
      <c r="J122" s="1">
        <v>3</v>
      </c>
      <c r="K122" s="1">
        <v>2</v>
      </c>
      <c r="L122" s="1">
        <v>2</v>
      </c>
      <c r="M122" s="1">
        <v>1</v>
      </c>
      <c r="N122" s="1">
        <v>4</v>
      </c>
      <c r="O122" s="1">
        <v>1</v>
      </c>
      <c r="P122" s="4">
        <v>2</v>
      </c>
      <c r="Q122" s="1">
        <f>SUM(E122:P122)</f>
        <v>69</v>
      </c>
    </row>
    <row r="123" spans="3:17" x14ac:dyDescent="0.25">
      <c r="C123" s="1"/>
      <c r="D123" s="1" t="s">
        <v>70</v>
      </c>
      <c r="E123" s="1">
        <v>1</v>
      </c>
      <c r="F123" s="1">
        <v>2</v>
      </c>
      <c r="G123" s="1"/>
      <c r="H123" s="1"/>
      <c r="I123" s="1">
        <v>1</v>
      </c>
      <c r="J123" s="1">
        <v>1</v>
      </c>
      <c r="K123" s="1">
        <v>2</v>
      </c>
      <c r="L123" s="1">
        <v>2</v>
      </c>
      <c r="M123" s="1"/>
      <c r="N123" s="1">
        <v>2</v>
      </c>
      <c r="O123" s="1"/>
      <c r="P123" s="4">
        <v>2</v>
      </c>
      <c r="Q123" s="1">
        <f>SUM(E123:P123)</f>
        <v>13</v>
      </c>
    </row>
    <row r="124" spans="3:17" x14ac:dyDescent="0.25">
      <c r="C124" s="1"/>
      <c r="D124" s="1" t="s">
        <v>51</v>
      </c>
      <c r="E124" s="1">
        <v>1</v>
      </c>
      <c r="F124" s="1">
        <v>1</v>
      </c>
      <c r="G124" s="1">
        <v>4</v>
      </c>
      <c r="H124" s="1"/>
      <c r="I124" s="1"/>
      <c r="J124" s="1">
        <v>1</v>
      </c>
      <c r="K124" s="1"/>
      <c r="L124" s="1"/>
      <c r="M124" s="1">
        <v>1</v>
      </c>
      <c r="N124" s="1"/>
      <c r="O124" s="1">
        <v>-1</v>
      </c>
      <c r="P124" s="4"/>
      <c r="Q124" s="1">
        <f>SUM(E124:P124)</f>
        <v>7</v>
      </c>
    </row>
    <row r="125" spans="3:17" x14ac:dyDescent="0.25">
      <c r="C125" s="1"/>
      <c r="D125" s="1" t="s">
        <v>71</v>
      </c>
      <c r="E125" s="1">
        <v>-1</v>
      </c>
      <c r="F125" s="1"/>
      <c r="G125" s="1"/>
      <c r="H125" s="1"/>
      <c r="I125" s="1"/>
      <c r="J125" s="1">
        <v>-1</v>
      </c>
      <c r="K125" s="1"/>
      <c r="L125" s="1"/>
      <c r="M125" s="1">
        <v>-1</v>
      </c>
      <c r="N125" s="1"/>
      <c r="O125" s="1"/>
      <c r="P125" s="4"/>
      <c r="Q125" s="1">
        <f>SUM(E125:P125)</f>
        <v>-3</v>
      </c>
    </row>
    <row r="126" spans="3:17" x14ac:dyDescent="0.25">
      <c r="C126" s="1"/>
      <c r="D126" s="1" t="s">
        <v>52</v>
      </c>
      <c r="E126" s="1"/>
      <c r="F126" s="1"/>
      <c r="G126" s="1">
        <v>1</v>
      </c>
      <c r="H126" s="1">
        <v>4</v>
      </c>
      <c r="I126" s="1">
        <v>1</v>
      </c>
      <c r="J126" s="1"/>
      <c r="K126" s="1"/>
      <c r="L126" s="1"/>
      <c r="M126" s="1">
        <v>1</v>
      </c>
      <c r="N126" s="1">
        <v>1</v>
      </c>
      <c r="O126" s="1"/>
      <c r="P126" s="4"/>
      <c r="Q126" s="1">
        <f>SUM(E126:P126)</f>
        <v>8</v>
      </c>
    </row>
    <row r="127" spans="3:17" x14ac:dyDescent="0.25">
      <c r="C127" s="1"/>
      <c r="D127" s="1" t="s">
        <v>70</v>
      </c>
      <c r="E127" s="1"/>
      <c r="F127" s="1"/>
      <c r="G127" s="1"/>
      <c r="H127" s="1">
        <v>1</v>
      </c>
      <c r="I127" s="1"/>
      <c r="J127" s="1"/>
      <c r="K127" s="1"/>
      <c r="L127" s="1"/>
      <c r="M127" s="1"/>
      <c r="N127" s="1"/>
      <c r="O127" s="1"/>
      <c r="P127" s="4"/>
      <c r="Q127" s="1">
        <v>1</v>
      </c>
    </row>
    <row r="128" spans="3:17" x14ac:dyDescent="0.25">
      <c r="C128" s="1"/>
      <c r="D128" s="1" t="s">
        <v>53</v>
      </c>
      <c r="E128" s="1"/>
      <c r="F128" s="1"/>
      <c r="G128" s="1">
        <v>3</v>
      </c>
      <c r="H128" s="1"/>
      <c r="I128" s="1">
        <v>1</v>
      </c>
      <c r="J128" s="1">
        <v>1</v>
      </c>
      <c r="K128" s="1"/>
      <c r="L128" s="1">
        <v>1</v>
      </c>
      <c r="M128" s="1"/>
      <c r="N128" s="1"/>
      <c r="O128" s="1"/>
      <c r="P128" s="4"/>
      <c r="Q128" s="1">
        <f>SUM(E128:P128)</f>
        <v>6</v>
      </c>
    </row>
    <row r="129" spans="3:17" x14ac:dyDescent="0.25">
      <c r="C129" s="1"/>
      <c r="D129" s="1" t="s">
        <v>87</v>
      </c>
      <c r="E129" s="1"/>
      <c r="F129" s="1"/>
      <c r="G129" s="1"/>
      <c r="H129" s="1">
        <v>1</v>
      </c>
      <c r="I129" s="1"/>
      <c r="J129" s="1">
        <v>1</v>
      </c>
      <c r="K129" s="1"/>
      <c r="L129" s="1">
        <v>1</v>
      </c>
      <c r="M129" s="1"/>
      <c r="N129" s="1"/>
      <c r="O129" s="1"/>
      <c r="P129" s="4"/>
      <c r="Q129" s="1">
        <v>3</v>
      </c>
    </row>
    <row r="130" spans="3:17" x14ac:dyDescent="0.25">
      <c r="C130" s="1"/>
      <c r="D130" s="1" t="s">
        <v>109</v>
      </c>
      <c r="E130" s="1"/>
      <c r="F130" s="1"/>
      <c r="G130" s="1"/>
      <c r="H130" s="1"/>
      <c r="I130" s="1">
        <v>1</v>
      </c>
      <c r="J130" s="1"/>
      <c r="K130" s="1"/>
      <c r="L130" s="1">
        <v>1</v>
      </c>
      <c r="M130" s="1"/>
      <c r="N130" s="1"/>
      <c r="O130" s="1"/>
      <c r="P130" s="4"/>
      <c r="Q130" s="1">
        <v>2</v>
      </c>
    </row>
    <row r="131" spans="3:17" x14ac:dyDescent="0.25">
      <c r="C131" s="1"/>
      <c r="D131" s="1" t="s">
        <v>133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>
        <v>2</v>
      </c>
      <c r="P131" s="4">
        <v>1</v>
      </c>
      <c r="Q131" s="1">
        <v>3</v>
      </c>
    </row>
    <row r="132" spans="3:17" x14ac:dyDescent="0.25">
      <c r="C132" s="1"/>
      <c r="D132" s="1" t="s">
        <v>80</v>
      </c>
      <c r="E132" s="1"/>
      <c r="F132" s="1">
        <v>7</v>
      </c>
      <c r="G132" s="1"/>
      <c r="H132" s="1"/>
      <c r="I132" s="1"/>
      <c r="J132" s="1"/>
      <c r="K132" s="1"/>
      <c r="L132" s="1"/>
      <c r="M132" s="1"/>
      <c r="N132" s="1"/>
      <c r="O132" s="1"/>
      <c r="P132" s="4"/>
      <c r="Q132" s="1">
        <v>7</v>
      </c>
    </row>
    <row r="133" spans="3:17" x14ac:dyDescent="0.25">
      <c r="C133" s="1"/>
      <c r="D133" s="1" t="s">
        <v>108</v>
      </c>
      <c r="E133" s="1"/>
      <c r="F133" s="1"/>
      <c r="G133" s="1"/>
      <c r="H133" s="1"/>
      <c r="I133" s="1">
        <v>1</v>
      </c>
      <c r="J133" s="1"/>
      <c r="K133" s="1"/>
      <c r="L133" s="1"/>
      <c r="M133" s="1"/>
      <c r="N133" s="1"/>
      <c r="O133" s="1"/>
      <c r="P133" s="4"/>
      <c r="Q133" s="1">
        <v>1</v>
      </c>
    </row>
    <row r="134" spans="3:17" x14ac:dyDescent="0.25">
      <c r="C134" s="1"/>
      <c r="D134" s="1" t="s">
        <v>86</v>
      </c>
      <c r="E134" s="1"/>
      <c r="F134" s="1"/>
      <c r="G134" s="1">
        <v>1</v>
      </c>
      <c r="H134" s="1"/>
      <c r="I134" s="1"/>
      <c r="J134" s="1"/>
      <c r="K134" s="1"/>
      <c r="L134" s="1"/>
      <c r="M134" s="1"/>
      <c r="N134" s="1"/>
      <c r="O134" s="1"/>
      <c r="P134" s="4">
        <v>1</v>
      </c>
      <c r="Q134" s="1">
        <v>2</v>
      </c>
    </row>
    <row r="135" spans="3:17" x14ac:dyDescent="0.25">
      <c r="C135" s="1"/>
      <c r="D135" s="1" t="s">
        <v>117</v>
      </c>
      <c r="E135" s="1"/>
      <c r="F135" s="1"/>
      <c r="G135" s="1"/>
      <c r="H135" s="1"/>
      <c r="I135" s="1"/>
      <c r="J135" s="1"/>
      <c r="K135" s="1"/>
      <c r="L135" s="1">
        <v>1</v>
      </c>
      <c r="M135" s="1"/>
      <c r="N135" s="1"/>
      <c r="O135" s="1"/>
      <c r="P135" s="4"/>
      <c r="Q135" s="1">
        <v>1</v>
      </c>
    </row>
    <row r="136" spans="3:17" x14ac:dyDescent="0.25">
      <c r="C136" s="1"/>
      <c r="D136" s="1" t="s">
        <v>81</v>
      </c>
      <c r="E136" s="1"/>
      <c r="F136" s="1">
        <v>1</v>
      </c>
      <c r="G136" s="1"/>
      <c r="H136" s="1"/>
      <c r="I136" s="1"/>
      <c r="J136" s="1"/>
      <c r="K136" s="1">
        <v>1</v>
      </c>
      <c r="L136" s="1"/>
      <c r="M136" s="1"/>
      <c r="N136" s="1"/>
      <c r="O136" s="1"/>
      <c r="P136" s="4"/>
      <c r="Q136" s="1">
        <v>2</v>
      </c>
    </row>
    <row r="137" spans="3:17" x14ac:dyDescent="0.25">
      <c r="C137" s="1"/>
      <c r="D137" s="1" t="s">
        <v>111</v>
      </c>
      <c r="E137" s="1"/>
      <c r="F137" s="1"/>
      <c r="G137" s="1"/>
      <c r="H137" s="1"/>
      <c r="I137" s="1"/>
      <c r="J137" s="1"/>
      <c r="K137" s="1">
        <v>1</v>
      </c>
      <c r="L137" s="1"/>
      <c r="M137" s="1"/>
      <c r="N137" s="1"/>
      <c r="O137" s="1"/>
      <c r="P137" s="4"/>
      <c r="Q137" s="1">
        <v>1</v>
      </c>
    </row>
    <row r="138" spans="3:17" x14ac:dyDescent="0.25">
      <c r="C138" s="1"/>
      <c r="D138" s="1" t="s">
        <v>82</v>
      </c>
      <c r="E138" s="1"/>
      <c r="F138" s="1">
        <v>1</v>
      </c>
      <c r="G138" s="1"/>
      <c r="H138" s="1"/>
      <c r="I138" s="1"/>
      <c r="J138" s="1"/>
      <c r="K138" s="1"/>
      <c r="L138" s="1"/>
      <c r="M138" s="1"/>
      <c r="N138" s="1"/>
      <c r="O138" s="1"/>
      <c r="P138" s="4"/>
      <c r="Q138" s="1">
        <v>1</v>
      </c>
    </row>
    <row r="139" spans="3:17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/>
      <c r="Q139" s="1"/>
    </row>
    <row r="140" spans="3:17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/>
      <c r="Q140" s="1"/>
    </row>
    <row r="141" spans="3:17" x14ac:dyDescent="0.25">
      <c r="C141" s="1"/>
      <c r="D141" s="2" t="s">
        <v>54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/>
      <c r="Q141" s="1"/>
    </row>
    <row r="142" spans="3:17" x14ac:dyDescent="0.25">
      <c r="C142" s="1"/>
      <c r="D142" s="1" t="s">
        <v>55</v>
      </c>
      <c r="E142" s="1">
        <v>4</v>
      </c>
      <c r="F142" s="1">
        <v>5</v>
      </c>
      <c r="G142" s="1">
        <v>15</v>
      </c>
      <c r="H142" s="1">
        <v>2</v>
      </c>
      <c r="I142" s="1">
        <v>11</v>
      </c>
      <c r="J142" s="1">
        <v>38</v>
      </c>
      <c r="K142" s="1">
        <v>23</v>
      </c>
      <c r="L142" s="1">
        <v>30</v>
      </c>
      <c r="M142" s="1">
        <v>9</v>
      </c>
      <c r="N142" s="1">
        <v>72</v>
      </c>
      <c r="O142" s="1">
        <v>24</v>
      </c>
      <c r="P142" s="4">
        <v>56</v>
      </c>
      <c r="Q142" s="1">
        <f>SUM(E142:P142)</f>
        <v>289</v>
      </c>
    </row>
    <row r="143" spans="3:17" x14ac:dyDescent="0.25">
      <c r="C143" s="1"/>
      <c r="D143" s="2" t="s">
        <v>56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/>
      <c r="Q143" s="1"/>
    </row>
    <row r="144" spans="3:17" x14ac:dyDescent="0.25">
      <c r="C144" s="1"/>
      <c r="D144" s="1" t="s">
        <v>47</v>
      </c>
      <c r="E144" s="1">
        <v>7</v>
      </c>
      <c r="F144" s="1">
        <v>4</v>
      </c>
      <c r="G144" s="1">
        <v>33</v>
      </c>
      <c r="H144" s="1">
        <v>3</v>
      </c>
      <c r="I144" s="1">
        <v>2</v>
      </c>
      <c r="J144" s="1">
        <v>6</v>
      </c>
      <c r="K144" s="1">
        <v>6</v>
      </c>
      <c r="L144" s="1">
        <v>6</v>
      </c>
      <c r="M144" s="1">
        <v>7</v>
      </c>
      <c r="N144" s="1">
        <v>2</v>
      </c>
      <c r="O144" s="1">
        <v>9</v>
      </c>
      <c r="P144" s="4">
        <v>178</v>
      </c>
      <c r="Q144" s="1">
        <f>SUM(E144:P144)</f>
        <v>263</v>
      </c>
    </row>
    <row r="145" spans="3:17" x14ac:dyDescent="0.25">
      <c r="C145" s="1"/>
      <c r="D145" s="2" t="s">
        <v>57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1"/>
    </row>
    <row r="146" spans="3:17" x14ac:dyDescent="0.25">
      <c r="C146" s="1"/>
      <c r="D146" s="1" t="s">
        <v>42</v>
      </c>
      <c r="E146" s="1">
        <v>5</v>
      </c>
      <c r="F146" s="1">
        <v>6</v>
      </c>
      <c r="G146" s="1">
        <v>128</v>
      </c>
      <c r="H146" s="1">
        <v>196</v>
      </c>
      <c r="I146" s="1">
        <v>16</v>
      </c>
      <c r="J146" s="1">
        <v>19</v>
      </c>
      <c r="K146" s="1">
        <v>22</v>
      </c>
      <c r="L146" s="1">
        <v>5</v>
      </c>
      <c r="M146" s="1">
        <v>94</v>
      </c>
      <c r="N146" s="1">
        <v>76</v>
      </c>
      <c r="O146" s="1">
        <v>21</v>
      </c>
      <c r="P146" s="4">
        <v>11</v>
      </c>
      <c r="Q146" s="1">
        <f>SUM(E146:P146)</f>
        <v>599</v>
      </c>
    </row>
    <row r="147" spans="3:17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/>
      <c r="Q147" s="1"/>
    </row>
    <row r="148" spans="3:17" x14ac:dyDescent="0.25">
      <c r="C148" s="1"/>
      <c r="D148" s="2" t="s">
        <v>58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/>
      <c r="Q148" s="1"/>
    </row>
    <row r="149" spans="3:17" x14ac:dyDescent="0.25">
      <c r="C149" s="1"/>
      <c r="D149" s="1" t="s">
        <v>37</v>
      </c>
      <c r="E149" s="1">
        <v>6</v>
      </c>
      <c r="F149" s="1">
        <v>3</v>
      </c>
      <c r="G149" s="1">
        <v>2</v>
      </c>
      <c r="H149" s="1">
        <v>8</v>
      </c>
      <c r="I149" s="1">
        <v>3</v>
      </c>
      <c r="J149" s="1">
        <v>5</v>
      </c>
      <c r="K149" s="1">
        <v>2</v>
      </c>
      <c r="L149" s="1">
        <v>25</v>
      </c>
      <c r="M149" s="1">
        <v>4</v>
      </c>
      <c r="N149" s="1">
        <v>4</v>
      </c>
      <c r="O149" s="1">
        <v>10</v>
      </c>
      <c r="P149" s="4"/>
      <c r="Q149" s="1">
        <f>SUM(E149:P149)</f>
        <v>72</v>
      </c>
    </row>
    <row r="150" spans="3:17" x14ac:dyDescent="0.25">
      <c r="C150" s="1"/>
      <c r="D150" s="2" t="s">
        <v>59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/>
      <c r="Q150" s="1"/>
    </row>
    <row r="151" spans="3:17" x14ac:dyDescent="0.25">
      <c r="C151" s="1"/>
      <c r="D151" s="1" t="s">
        <v>47</v>
      </c>
      <c r="E151" s="1">
        <v>12</v>
      </c>
      <c r="F151" s="1">
        <v>7</v>
      </c>
      <c r="G151" s="1">
        <v>10</v>
      </c>
      <c r="H151" s="1">
        <v>10</v>
      </c>
      <c r="I151" s="1">
        <v>10</v>
      </c>
      <c r="J151" s="1">
        <v>7</v>
      </c>
      <c r="K151" s="1">
        <v>6</v>
      </c>
      <c r="L151" s="1">
        <v>8</v>
      </c>
      <c r="M151" s="1">
        <v>5</v>
      </c>
      <c r="N151" s="1">
        <v>10</v>
      </c>
      <c r="O151" s="1">
        <v>11</v>
      </c>
      <c r="P151" s="4">
        <v>24</v>
      </c>
      <c r="Q151" s="1">
        <f>SUM(E151:P151)</f>
        <v>120</v>
      </c>
    </row>
    <row r="152" spans="3:17" x14ac:dyDescent="0.25">
      <c r="C152" s="1"/>
      <c r="D152" s="2" t="s">
        <v>60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/>
      <c r="Q152" s="1"/>
    </row>
    <row r="153" spans="3:17" x14ac:dyDescent="0.25">
      <c r="C153" s="1"/>
      <c r="D153" s="1" t="s">
        <v>42</v>
      </c>
      <c r="E153" s="1">
        <v>1</v>
      </c>
      <c r="F153" s="1">
        <v>8</v>
      </c>
      <c r="G153" s="1">
        <v>6</v>
      </c>
      <c r="H153" s="1">
        <v>54</v>
      </c>
      <c r="I153" s="1">
        <v>2</v>
      </c>
      <c r="J153" s="1">
        <v>6</v>
      </c>
      <c r="K153" s="1">
        <v>3</v>
      </c>
      <c r="L153" s="1">
        <v>2</v>
      </c>
      <c r="M153" s="1">
        <v>3</v>
      </c>
      <c r="N153" s="1">
        <v>4</v>
      </c>
      <c r="O153" s="1">
        <v>1</v>
      </c>
      <c r="P153" s="4"/>
      <c r="Q153" s="1">
        <f>SUM(E153:P153)</f>
        <v>90</v>
      </c>
    </row>
    <row r="154" spans="3:17" x14ac:dyDescent="0.25">
      <c r="C154" s="1"/>
      <c r="D154" s="2" t="s">
        <v>61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/>
      <c r="Q154" s="1"/>
    </row>
    <row r="155" spans="3:17" x14ac:dyDescent="0.25">
      <c r="C155" s="1"/>
      <c r="D155" s="1" t="s">
        <v>62</v>
      </c>
      <c r="E155" s="1"/>
      <c r="F155" s="1">
        <v>1</v>
      </c>
      <c r="G155" s="1">
        <v>1</v>
      </c>
      <c r="H155" s="1">
        <v>7</v>
      </c>
      <c r="I155" s="1">
        <v>2</v>
      </c>
      <c r="J155" s="1"/>
      <c r="K155" s="1"/>
      <c r="L155" s="1"/>
      <c r="M155" s="1">
        <v>5</v>
      </c>
      <c r="N155" s="1">
        <v>4</v>
      </c>
      <c r="O155" s="1">
        <v>1</v>
      </c>
      <c r="P155" s="4">
        <v>7</v>
      </c>
      <c r="Q155" s="1">
        <f>SUM(E155:P155)</f>
        <v>28</v>
      </c>
    </row>
    <row r="156" spans="3:17" x14ac:dyDescent="0.25">
      <c r="C156" s="1"/>
      <c r="D156" s="1" t="s">
        <v>88</v>
      </c>
      <c r="E156" s="1"/>
      <c r="F156" s="1"/>
      <c r="G156" s="1"/>
      <c r="H156" s="1">
        <v>1</v>
      </c>
      <c r="I156" s="1"/>
      <c r="J156" s="1"/>
      <c r="K156" s="1"/>
      <c r="L156" s="1"/>
      <c r="M156" s="1"/>
      <c r="N156" s="1"/>
      <c r="O156" s="1"/>
      <c r="P156" s="4"/>
      <c r="Q156" s="1">
        <v>1</v>
      </c>
    </row>
    <row r="157" spans="3:17" x14ac:dyDescent="0.25">
      <c r="C157" s="1"/>
      <c r="D157" s="1" t="s">
        <v>63</v>
      </c>
      <c r="E157" s="1">
        <v>1</v>
      </c>
      <c r="F157" s="1"/>
      <c r="G157" s="1">
        <v>54</v>
      </c>
      <c r="H157" s="1"/>
      <c r="I157" s="1"/>
      <c r="J157" s="1"/>
      <c r="K157" s="1"/>
      <c r="L157" s="1"/>
      <c r="M157" s="1">
        <v>1</v>
      </c>
      <c r="N157" s="1"/>
      <c r="O157" s="1">
        <v>1</v>
      </c>
      <c r="P157" s="4"/>
      <c r="Q157" s="1">
        <f>SUM(E157:P157)</f>
        <v>57</v>
      </c>
    </row>
    <row r="158" spans="3:17" x14ac:dyDescent="0.25">
      <c r="C158" s="1"/>
      <c r="D158" s="1" t="s">
        <v>72</v>
      </c>
      <c r="E158" s="1">
        <v>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/>
      <c r="Q158" s="1">
        <v>2</v>
      </c>
    </row>
    <row r="159" spans="3:17" x14ac:dyDescent="0.25">
      <c r="C159" s="1"/>
      <c r="D159" s="1" t="s">
        <v>83</v>
      </c>
      <c r="E159" s="1"/>
      <c r="F159" s="1">
        <v>1</v>
      </c>
      <c r="G159" s="1"/>
      <c r="H159" s="1">
        <v>2</v>
      </c>
      <c r="I159" s="1"/>
      <c r="J159" s="1"/>
      <c r="K159" s="1">
        <v>1</v>
      </c>
      <c r="L159" s="1"/>
      <c r="M159" s="1"/>
      <c r="N159" s="1">
        <v>1</v>
      </c>
      <c r="O159" s="1">
        <v>1</v>
      </c>
      <c r="P159" s="4">
        <v>6</v>
      </c>
      <c r="Q159" s="1">
        <f>SUM(E159:P159)</f>
        <v>12</v>
      </c>
    </row>
    <row r="160" spans="3:17" x14ac:dyDescent="0.25">
      <c r="C160" s="1"/>
      <c r="D160" s="1" t="s">
        <v>74</v>
      </c>
      <c r="E160" s="1">
        <v>1</v>
      </c>
      <c r="F160" s="1"/>
      <c r="G160" s="1"/>
      <c r="H160" s="1">
        <v>2</v>
      </c>
      <c r="I160" s="1"/>
      <c r="J160" s="1">
        <v>1</v>
      </c>
      <c r="K160" s="1"/>
      <c r="L160" s="1"/>
      <c r="M160" s="1">
        <v>24</v>
      </c>
      <c r="N160" s="1">
        <v>2</v>
      </c>
      <c r="O160" s="1">
        <v>1</v>
      </c>
      <c r="P160" s="4">
        <v>5</v>
      </c>
      <c r="Q160" s="1">
        <f>SUM(E160:P160)</f>
        <v>36</v>
      </c>
    </row>
    <row r="161" spans="3:17" x14ac:dyDescent="0.25">
      <c r="C161" s="1"/>
      <c r="D161" s="1" t="s">
        <v>89</v>
      </c>
      <c r="E161" s="1"/>
      <c r="F161" s="1"/>
      <c r="G161" s="1"/>
      <c r="H161" s="1">
        <v>1</v>
      </c>
      <c r="I161" s="1"/>
      <c r="J161" s="1"/>
      <c r="K161" s="1">
        <v>1</v>
      </c>
      <c r="L161" s="1"/>
      <c r="M161" s="1"/>
      <c r="N161" s="1"/>
      <c r="O161" s="1"/>
      <c r="P161" s="4">
        <v>2</v>
      </c>
      <c r="Q161" s="1">
        <v>4</v>
      </c>
    </row>
    <row r="162" spans="3:17" x14ac:dyDescent="0.25">
      <c r="C162" s="1"/>
      <c r="D162" s="1" t="s">
        <v>64</v>
      </c>
      <c r="E162" s="1"/>
      <c r="F162" s="1"/>
      <c r="G162" s="1">
        <v>1</v>
      </c>
      <c r="H162" s="1"/>
      <c r="I162" s="1"/>
      <c r="J162" s="1"/>
      <c r="K162" s="1"/>
      <c r="L162" s="1"/>
      <c r="M162" s="1"/>
      <c r="N162" s="1"/>
      <c r="O162" s="1"/>
      <c r="P162" s="4"/>
      <c r="Q162" s="1">
        <v>1</v>
      </c>
    </row>
    <row r="163" spans="3:17" x14ac:dyDescent="0.25">
      <c r="C163" s="1"/>
      <c r="D163" s="1" t="s">
        <v>73</v>
      </c>
      <c r="E163" s="1">
        <v>1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/>
      <c r="Q163" s="1">
        <v>1</v>
      </c>
    </row>
    <row r="164" spans="3:17" x14ac:dyDescent="0.25">
      <c r="C164" s="1"/>
      <c r="D164" s="1" t="s">
        <v>137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>
        <v>1</v>
      </c>
      <c r="Q164" s="1">
        <v>1</v>
      </c>
    </row>
    <row r="165" spans="3:17" x14ac:dyDescent="0.25">
      <c r="C165" s="1"/>
      <c r="D165" s="1" t="s">
        <v>113</v>
      </c>
      <c r="E165" s="1"/>
      <c r="F165" s="1"/>
      <c r="G165" s="1"/>
      <c r="H165" s="1"/>
      <c r="I165" s="1"/>
      <c r="J165" s="1"/>
      <c r="K165" s="1">
        <v>1</v>
      </c>
      <c r="L165" s="1"/>
      <c r="M165" s="1">
        <v>3</v>
      </c>
      <c r="N165" s="1"/>
      <c r="O165" s="1"/>
      <c r="P165" s="4">
        <v>2</v>
      </c>
      <c r="Q165" s="1">
        <f>SUM(E165:P165)</f>
        <v>6</v>
      </c>
    </row>
    <row r="166" spans="3:17" x14ac:dyDescent="0.25">
      <c r="C166" s="1"/>
      <c r="D166" s="1" t="s">
        <v>112</v>
      </c>
      <c r="E166" s="1"/>
      <c r="F166" s="1"/>
      <c r="G166" s="1"/>
      <c r="H166" s="1"/>
      <c r="I166" s="1"/>
      <c r="J166" s="1"/>
      <c r="K166" s="1">
        <v>1</v>
      </c>
      <c r="L166" s="1"/>
      <c r="M166" s="1"/>
      <c r="N166" s="1"/>
      <c r="O166" s="1"/>
      <c r="P166" s="4"/>
      <c r="Q166" s="1">
        <f>SUM(E166:P166)</f>
        <v>1</v>
      </c>
    </row>
    <row r="167" spans="3:17" x14ac:dyDescent="0.25">
      <c r="C167" s="1"/>
      <c r="D167" s="1" t="s">
        <v>65</v>
      </c>
      <c r="E167" s="1"/>
      <c r="F167" s="1"/>
      <c r="G167" s="1">
        <v>54</v>
      </c>
      <c r="H167" s="1"/>
      <c r="I167" s="1"/>
      <c r="J167" s="1"/>
      <c r="K167" s="1"/>
      <c r="L167" s="1"/>
      <c r="M167" s="1"/>
      <c r="N167" s="1"/>
      <c r="O167" s="1"/>
      <c r="P167" s="4"/>
      <c r="Q167" s="1">
        <f>SUM(E167:P167)</f>
        <v>54</v>
      </c>
    </row>
    <row r="168" spans="3:17" x14ac:dyDescent="0.25">
      <c r="C168" s="1"/>
      <c r="D168" s="6" t="s">
        <v>134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>
        <v>1</v>
      </c>
      <c r="P168" s="1"/>
      <c r="Q168" s="1">
        <v>1</v>
      </c>
    </row>
    <row r="169" spans="3:17" x14ac:dyDescent="0.25">
      <c r="C169" s="1"/>
      <c r="D169" s="6" t="s">
        <v>90</v>
      </c>
      <c r="E169" s="1"/>
      <c r="F169" s="1"/>
      <c r="G169" s="1"/>
      <c r="H169" s="1">
        <v>1</v>
      </c>
      <c r="I169" s="1"/>
      <c r="J169" s="1"/>
      <c r="K169" s="1"/>
      <c r="L169" s="1"/>
      <c r="M169" s="1"/>
      <c r="N169" s="1">
        <v>1</v>
      </c>
      <c r="O169" s="1"/>
      <c r="P169" s="1"/>
      <c r="Q169" s="1">
        <v>2</v>
      </c>
    </row>
    <row r="170" spans="3:17" x14ac:dyDescent="0.25">
      <c r="C170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28"/>
  <sheetViews>
    <sheetView zoomScale="110" zoomScaleNormal="110" workbookViewId="0">
      <selection activeCell="B30" sqref="B30"/>
    </sheetView>
  </sheetViews>
  <sheetFormatPr defaultRowHeight="15" x14ac:dyDescent="0.25"/>
  <cols>
    <col min="3" max="3" width="40.5703125" customWidth="1"/>
    <col min="4" max="4" width="30.42578125" customWidth="1"/>
    <col min="5" max="5" width="12.140625" style="7" customWidth="1"/>
    <col min="6" max="6" width="12.85546875" customWidth="1"/>
    <col min="7" max="7" width="16.7109375" customWidth="1"/>
    <col min="10" max="10" width="8.85546875" customWidth="1"/>
  </cols>
  <sheetData>
    <row r="1" spans="3:12" ht="16.899999999999999" customHeight="1" x14ac:dyDescent="0.25">
      <c r="C1" t="s">
        <v>138</v>
      </c>
    </row>
    <row r="2" spans="3:12" ht="21" customHeight="1" x14ac:dyDescent="0.25">
      <c r="C2" s="49" t="s">
        <v>139</v>
      </c>
      <c r="D2" s="49"/>
      <c r="E2" s="49"/>
      <c r="F2" s="49"/>
      <c r="G2" s="49"/>
    </row>
    <row r="3" spans="3:12" ht="3" hidden="1" customHeight="1" x14ac:dyDescent="0.25"/>
    <row r="4" spans="3:12" ht="7.5" hidden="1" customHeight="1" x14ac:dyDescent="0.25"/>
    <row r="5" spans="3:12" ht="28.9" customHeight="1" x14ac:dyDescent="0.25">
      <c r="C5" s="8" t="s">
        <v>140</v>
      </c>
      <c r="D5" s="9" t="s">
        <v>141</v>
      </c>
      <c r="E5" s="8" t="s">
        <v>142</v>
      </c>
      <c r="F5" s="10" t="s">
        <v>143</v>
      </c>
      <c r="G5" s="10" t="s">
        <v>144</v>
      </c>
      <c r="H5">
        <v>2022</v>
      </c>
      <c r="J5">
        <v>2023</v>
      </c>
      <c r="L5" t="s">
        <v>227</v>
      </c>
    </row>
    <row r="6" spans="3:12" ht="13.15" customHeight="1" x14ac:dyDescent="0.25">
      <c r="C6" s="11" t="s">
        <v>145</v>
      </c>
      <c r="D6" s="12" t="s">
        <v>146</v>
      </c>
      <c r="E6" s="11" t="s">
        <v>147</v>
      </c>
      <c r="F6" s="13" t="s">
        <v>148</v>
      </c>
      <c r="G6" s="13" t="s">
        <v>149</v>
      </c>
    </row>
    <row r="7" spans="3:12" x14ac:dyDescent="0.25">
      <c r="C7" s="14" t="s">
        <v>150</v>
      </c>
      <c r="D7" s="14" t="s">
        <v>93</v>
      </c>
      <c r="E7" s="15">
        <v>1</v>
      </c>
      <c r="F7" s="16"/>
      <c r="G7" s="16"/>
    </row>
    <row r="8" spans="3:12" x14ac:dyDescent="0.25">
      <c r="C8" s="17" t="s">
        <v>151</v>
      </c>
      <c r="D8" s="14" t="s">
        <v>93</v>
      </c>
      <c r="E8" s="15">
        <v>1</v>
      </c>
      <c r="F8" s="16"/>
      <c r="G8" s="16"/>
    </row>
    <row r="9" spans="3:12" x14ac:dyDescent="0.25">
      <c r="C9" s="17" t="s">
        <v>152</v>
      </c>
      <c r="D9" s="14" t="s">
        <v>93</v>
      </c>
      <c r="E9" s="15">
        <v>1</v>
      </c>
      <c r="F9" s="16"/>
      <c r="G9" s="16"/>
    </row>
    <row r="10" spans="3:12" x14ac:dyDescent="0.25">
      <c r="C10" s="17" t="s">
        <v>153</v>
      </c>
      <c r="D10" s="14" t="s">
        <v>154</v>
      </c>
      <c r="E10" s="15">
        <v>1</v>
      </c>
      <c r="F10" s="16"/>
      <c r="G10" s="16"/>
    </row>
    <row r="11" spans="3:12" x14ac:dyDescent="0.25">
      <c r="C11" s="46" t="s">
        <v>155</v>
      </c>
      <c r="D11" s="14" t="s">
        <v>92</v>
      </c>
      <c r="E11" s="15">
        <v>10</v>
      </c>
      <c r="F11" s="16"/>
      <c r="G11" s="16"/>
    </row>
    <row r="12" spans="3:12" x14ac:dyDescent="0.25">
      <c r="C12" s="47"/>
      <c r="D12" s="14" t="s">
        <v>156</v>
      </c>
      <c r="E12" s="15">
        <v>30</v>
      </c>
      <c r="F12" s="16"/>
      <c r="G12" s="16"/>
    </row>
    <row r="13" spans="3:12" x14ac:dyDescent="0.25">
      <c r="C13" s="47"/>
      <c r="D13" s="14" t="s">
        <v>157</v>
      </c>
      <c r="E13" s="15">
        <v>105</v>
      </c>
      <c r="F13" s="16"/>
      <c r="G13" s="18"/>
    </row>
    <row r="14" spans="3:12" x14ac:dyDescent="0.25">
      <c r="C14" s="48"/>
      <c r="D14" s="14" t="s">
        <v>158</v>
      </c>
      <c r="E14" s="15">
        <v>9</v>
      </c>
      <c r="F14" s="16"/>
      <c r="G14" s="18"/>
    </row>
    <row r="15" spans="3:12" x14ac:dyDescent="0.25">
      <c r="C15" s="46" t="s">
        <v>159</v>
      </c>
      <c r="D15" s="14" t="s">
        <v>92</v>
      </c>
      <c r="E15" s="15">
        <v>0</v>
      </c>
      <c r="F15" s="16"/>
      <c r="G15" s="18"/>
    </row>
    <row r="16" spans="3:12" x14ac:dyDescent="0.25">
      <c r="C16" s="47"/>
      <c r="D16" s="14" t="s">
        <v>156</v>
      </c>
      <c r="E16" s="15">
        <v>0</v>
      </c>
      <c r="F16" s="16"/>
      <c r="G16" s="18"/>
    </row>
    <row r="17" spans="3:7" x14ac:dyDescent="0.25">
      <c r="C17" s="47"/>
      <c r="D17" s="14" t="s">
        <v>157</v>
      </c>
      <c r="E17" s="15">
        <v>0</v>
      </c>
      <c r="F17" s="16"/>
      <c r="G17" s="18"/>
    </row>
    <row r="18" spans="3:7" x14ac:dyDescent="0.25">
      <c r="C18" s="48"/>
      <c r="D18" s="14" t="s">
        <v>158</v>
      </c>
      <c r="E18" s="15">
        <v>0</v>
      </c>
      <c r="F18" s="16"/>
      <c r="G18" s="18"/>
    </row>
    <row r="19" spans="3:7" x14ac:dyDescent="0.25">
      <c r="C19" s="46" t="s">
        <v>160</v>
      </c>
      <c r="D19" s="14" t="s">
        <v>92</v>
      </c>
      <c r="E19" s="15">
        <v>2</v>
      </c>
      <c r="F19" s="16"/>
      <c r="G19" s="18"/>
    </row>
    <row r="20" spans="3:7" x14ac:dyDescent="0.25">
      <c r="C20" s="47"/>
      <c r="D20" s="14" t="s">
        <v>156</v>
      </c>
      <c r="E20" s="15">
        <v>5</v>
      </c>
      <c r="F20" s="16"/>
      <c r="G20" s="18"/>
    </row>
    <row r="21" spans="3:7" x14ac:dyDescent="0.25">
      <c r="C21" s="47"/>
      <c r="D21" s="14" t="s">
        <v>157</v>
      </c>
      <c r="E21" s="15">
        <v>9</v>
      </c>
      <c r="F21" s="16"/>
      <c r="G21" s="18"/>
    </row>
    <row r="22" spans="3:7" x14ac:dyDescent="0.25">
      <c r="C22" s="48"/>
      <c r="D22" s="14" t="s">
        <v>158</v>
      </c>
      <c r="E22" s="15">
        <v>1</v>
      </c>
      <c r="F22" s="16"/>
      <c r="G22" s="18"/>
    </row>
    <row r="23" spans="3:7" x14ac:dyDescent="0.25">
      <c r="C23" s="46" t="s">
        <v>161</v>
      </c>
      <c r="D23" s="14" t="s">
        <v>92</v>
      </c>
      <c r="E23" s="15">
        <v>0</v>
      </c>
      <c r="F23" s="16"/>
      <c r="G23" s="18"/>
    </row>
    <row r="24" spans="3:7" x14ac:dyDescent="0.25">
      <c r="C24" s="47"/>
      <c r="D24" s="14" t="s">
        <v>156</v>
      </c>
      <c r="E24" s="15">
        <v>0</v>
      </c>
      <c r="F24" s="16"/>
      <c r="G24" s="18"/>
    </row>
    <row r="25" spans="3:7" x14ac:dyDescent="0.25">
      <c r="C25" s="47"/>
      <c r="D25" s="14" t="s">
        <v>157</v>
      </c>
      <c r="E25" s="15">
        <v>0</v>
      </c>
      <c r="F25" s="16"/>
      <c r="G25" s="18"/>
    </row>
    <row r="26" spans="3:7" x14ac:dyDescent="0.25">
      <c r="C26" s="48"/>
      <c r="D26" s="14" t="s">
        <v>158</v>
      </c>
      <c r="E26" s="15">
        <v>0</v>
      </c>
      <c r="F26" s="16"/>
      <c r="G26" s="18"/>
    </row>
    <row r="27" spans="3:7" ht="30" x14ac:dyDescent="0.25">
      <c r="C27" s="50" t="s">
        <v>162</v>
      </c>
      <c r="D27" s="19" t="s">
        <v>163</v>
      </c>
      <c r="E27" s="20">
        <v>15</v>
      </c>
      <c r="F27" s="21"/>
      <c r="G27" s="22"/>
    </row>
    <row r="28" spans="3:7" x14ac:dyDescent="0.25">
      <c r="C28" s="51"/>
      <c r="D28" s="23" t="s">
        <v>164</v>
      </c>
      <c r="E28" s="24">
        <v>5</v>
      </c>
      <c r="F28" s="25"/>
      <c r="G28" s="26"/>
    </row>
    <row r="29" spans="3:7" x14ac:dyDescent="0.25">
      <c r="C29" s="51"/>
      <c r="D29" s="23" t="s">
        <v>165</v>
      </c>
      <c r="E29" s="24">
        <v>2</v>
      </c>
      <c r="F29" s="25"/>
      <c r="G29" s="26"/>
    </row>
    <row r="30" spans="3:7" x14ac:dyDescent="0.25">
      <c r="C30" s="51"/>
      <c r="D30" s="23" t="s">
        <v>166</v>
      </c>
      <c r="E30" s="24">
        <v>1</v>
      </c>
      <c r="F30" s="25"/>
      <c r="G30" s="26"/>
    </row>
    <row r="31" spans="3:7" x14ac:dyDescent="0.25">
      <c r="C31" s="52"/>
      <c r="D31" s="23" t="s">
        <v>167</v>
      </c>
      <c r="E31" s="24">
        <v>1</v>
      </c>
      <c r="F31" s="25"/>
      <c r="G31" s="26"/>
    </row>
    <row r="32" spans="3:7" ht="30" x14ac:dyDescent="0.25">
      <c r="C32" s="53" t="s">
        <v>168</v>
      </c>
      <c r="D32" s="19" t="s">
        <v>163</v>
      </c>
      <c r="E32" s="24">
        <v>15</v>
      </c>
      <c r="F32" s="25"/>
      <c r="G32" s="26"/>
    </row>
    <row r="33" spans="3:7" x14ac:dyDescent="0.25">
      <c r="C33" s="54"/>
      <c r="D33" s="23" t="s">
        <v>164</v>
      </c>
      <c r="E33" s="24">
        <v>5</v>
      </c>
      <c r="F33" s="25"/>
      <c r="G33" s="26"/>
    </row>
    <row r="34" spans="3:7" x14ac:dyDescent="0.25">
      <c r="C34" s="54"/>
      <c r="D34" s="23" t="s">
        <v>165</v>
      </c>
      <c r="E34" s="24">
        <v>2</v>
      </c>
      <c r="F34" s="25"/>
      <c r="G34" s="26"/>
    </row>
    <row r="35" spans="3:7" x14ac:dyDescent="0.25">
      <c r="C35" s="54"/>
      <c r="D35" s="23" t="s">
        <v>166</v>
      </c>
      <c r="E35" s="24">
        <v>1</v>
      </c>
      <c r="F35" s="25"/>
      <c r="G35" s="26"/>
    </row>
    <row r="36" spans="3:7" x14ac:dyDescent="0.25">
      <c r="C36" s="55"/>
      <c r="D36" s="23" t="s">
        <v>167</v>
      </c>
      <c r="E36" s="24">
        <v>1</v>
      </c>
      <c r="F36" s="25"/>
      <c r="G36" s="26"/>
    </row>
    <row r="37" spans="3:7" ht="30" x14ac:dyDescent="0.25">
      <c r="C37" s="53" t="s">
        <v>169</v>
      </c>
      <c r="D37" s="19" t="s">
        <v>163</v>
      </c>
      <c r="E37" s="24">
        <v>15</v>
      </c>
      <c r="F37" s="25"/>
      <c r="G37" s="26"/>
    </row>
    <row r="38" spans="3:7" x14ac:dyDescent="0.25">
      <c r="C38" s="54"/>
      <c r="D38" s="23" t="s">
        <v>164</v>
      </c>
      <c r="E38" s="24">
        <v>5</v>
      </c>
      <c r="F38" s="25"/>
      <c r="G38" s="26"/>
    </row>
    <row r="39" spans="3:7" x14ac:dyDescent="0.25">
      <c r="C39" s="54"/>
      <c r="D39" s="23" t="s">
        <v>165</v>
      </c>
      <c r="E39" s="24">
        <v>2</v>
      </c>
      <c r="F39" s="25"/>
      <c r="G39" s="26"/>
    </row>
    <row r="40" spans="3:7" x14ac:dyDescent="0.25">
      <c r="C40" s="54"/>
      <c r="D40" s="23" t="s">
        <v>166</v>
      </c>
      <c r="E40" s="24">
        <v>1</v>
      </c>
      <c r="F40" s="25"/>
      <c r="G40" s="26"/>
    </row>
    <row r="41" spans="3:7" x14ac:dyDescent="0.25">
      <c r="C41" s="55"/>
      <c r="D41" s="23" t="s">
        <v>167</v>
      </c>
      <c r="E41" s="24">
        <v>1</v>
      </c>
      <c r="F41" s="25"/>
      <c r="G41" s="26"/>
    </row>
    <row r="42" spans="3:7" ht="30" x14ac:dyDescent="0.25">
      <c r="C42" s="53" t="s">
        <v>170</v>
      </c>
      <c r="D42" s="19" t="s">
        <v>163</v>
      </c>
      <c r="E42" s="24">
        <v>15</v>
      </c>
      <c r="F42" s="25"/>
      <c r="G42" s="26"/>
    </row>
    <row r="43" spans="3:7" x14ac:dyDescent="0.25">
      <c r="C43" s="54"/>
      <c r="D43" s="23" t="s">
        <v>164</v>
      </c>
      <c r="E43" s="24">
        <v>5</v>
      </c>
      <c r="F43" s="25"/>
      <c r="G43" s="26"/>
    </row>
    <row r="44" spans="3:7" x14ac:dyDescent="0.25">
      <c r="C44" s="54"/>
      <c r="D44" s="23" t="s">
        <v>165</v>
      </c>
      <c r="E44" s="24">
        <v>2</v>
      </c>
      <c r="F44" s="25"/>
      <c r="G44" s="26"/>
    </row>
    <row r="45" spans="3:7" x14ac:dyDescent="0.25">
      <c r="C45" s="54"/>
      <c r="D45" s="23" t="s">
        <v>166</v>
      </c>
      <c r="E45" s="24">
        <v>1</v>
      </c>
      <c r="F45" s="25"/>
      <c r="G45" s="26"/>
    </row>
    <row r="46" spans="3:7" x14ac:dyDescent="0.25">
      <c r="C46" s="55"/>
      <c r="D46" s="23" t="s">
        <v>167</v>
      </c>
      <c r="E46" s="24">
        <v>1</v>
      </c>
      <c r="F46" s="25"/>
      <c r="G46" s="26"/>
    </row>
    <row r="47" spans="3:7" ht="30" x14ac:dyDescent="0.25">
      <c r="C47" s="53" t="s">
        <v>171</v>
      </c>
      <c r="D47" s="19" t="s">
        <v>163</v>
      </c>
      <c r="E47" s="24">
        <v>15</v>
      </c>
      <c r="F47" s="25"/>
      <c r="G47" s="26"/>
    </row>
    <row r="48" spans="3:7" x14ac:dyDescent="0.25">
      <c r="C48" s="54"/>
      <c r="D48" s="23" t="s">
        <v>164</v>
      </c>
      <c r="E48" s="24">
        <v>5</v>
      </c>
      <c r="F48" s="25"/>
      <c r="G48" s="26"/>
    </row>
    <row r="49" spans="3:13" x14ac:dyDescent="0.25">
      <c r="C49" s="54"/>
      <c r="D49" s="23" t="s">
        <v>165</v>
      </c>
      <c r="E49" s="24">
        <v>2</v>
      </c>
      <c r="F49" s="25"/>
      <c r="G49" s="26"/>
    </row>
    <row r="50" spans="3:13" x14ac:dyDescent="0.25">
      <c r="C50" s="54"/>
      <c r="D50" s="23" t="s">
        <v>166</v>
      </c>
      <c r="E50" s="24">
        <v>1</v>
      </c>
      <c r="F50" s="25"/>
      <c r="G50" s="26"/>
    </row>
    <row r="51" spans="3:13" x14ac:dyDescent="0.25">
      <c r="C51" s="55"/>
      <c r="D51" s="23" t="s">
        <v>167</v>
      </c>
      <c r="E51" s="24">
        <v>1</v>
      </c>
      <c r="F51" s="25"/>
      <c r="G51" s="26"/>
    </row>
    <row r="52" spans="3:13" ht="30" x14ac:dyDescent="0.25">
      <c r="C52" s="27" t="s">
        <v>172</v>
      </c>
      <c r="D52" s="23" t="s">
        <v>173</v>
      </c>
      <c r="E52" s="24">
        <v>50</v>
      </c>
      <c r="F52" s="25"/>
      <c r="G52" s="26"/>
    </row>
    <row r="53" spans="3:13" ht="30" x14ac:dyDescent="0.25">
      <c r="C53" s="27" t="s">
        <v>174</v>
      </c>
      <c r="D53" s="23" t="s">
        <v>175</v>
      </c>
      <c r="E53" s="24">
        <v>50</v>
      </c>
      <c r="F53" s="25"/>
      <c r="G53" s="26"/>
    </row>
    <row r="54" spans="3:13" x14ac:dyDescent="0.25">
      <c r="C54" s="14" t="s">
        <v>176</v>
      </c>
      <c r="D54" s="14" t="s">
        <v>173</v>
      </c>
      <c r="E54" s="15">
        <v>425</v>
      </c>
      <c r="F54" s="16"/>
      <c r="G54" s="18"/>
      <c r="H54">
        <v>6.5</v>
      </c>
      <c r="J54">
        <v>6.8</v>
      </c>
      <c r="L54">
        <v>-3075</v>
      </c>
      <c r="M54">
        <f>L54*H54</f>
        <v>-19987.5</v>
      </c>
    </row>
    <row r="55" spans="3:13" x14ac:dyDescent="0.25">
      <c r="C55" s="28" t="s">
        <v>39</v>
      </c>
      <c r="D55" s="14" t="s">
        <v>177</v>
      </c>
      <c r="E55" s="15">
        <v>840</v>
      </c>
      <c r="F55" s="16"/>
      <c r="G55" s="18"/>
      <c r="H55">
        <v>7</v>
      </c>
      <c r="J55">
        <v>7.3</v>
      </c>
      <c r="L55">
        <v>540</v>
      </c>
      <c r="M55">
        <f>L55*H55</f>
        <v>3780</v>
      </c>
    </row>
    <row r="56" spans="3:13" x14ac:dyDescent="0.25">
      <c r="C56" s="29" t="s">
        <v>36</v>
      </c>
      <c r="D56" s="14" t="s">
        <v>178</v>
      </c>
      <c r="E56" s="15">
        <v>245</v>
      </c>
      <c r="F56" s="16"/>
      <c r="G56" s="18"/>
      <c r="H56">
        <v>15.6</v>
      </c>
      <c r="J56">
        <v>15.6</v>
      </c>
      <c r="L56">
        <v>235</v>
      </c>
      <c r="M56">
        <f>H56*H56</f>
        <v>243.35999999999999</v>
      </c>
    </row>
    <row r="57" spans="3:13" x14ac:dyDescent="0.25">
      <c r="C57" s="29" t="s">
        <v>48</v>
      </c>
      <c r="D57" s="14" t="s">
        <v>173</v>
      </c>
      <c r="E57" s="15">
        <v>395</v>
      </c>
      <c r="F57" s="16"/>
      <c r="G57" s="18"/>
      <c r="H57">
        <v>8.5</v>
      </c>
      <c r="J57">
        <v>8.8000000000000007</v>
      </c>
      <c r="L57">
        <v>95</v>
      </c>
      <c r="M57">
        <f>L57*H57</f>
        <v>807.5</v>
      </c>
    </row>
    <row r="58" spans="3:13" x14ac:dyDescent="0.25">
      <c r="C58" s="29" t="s">
        <v>46</v>
      </c>
      <c r="D58" s="14" t="s">
        <v>179</v>
      </c>
      <c r="E58" s="15">
        <v>165</v>
      </c>
      <c r="F58" s="16"/>
      <c r="G58" s="18"/>
      <c r="H58">
        <v>9</v>
      </c>
      <c r="J58">
        <v>9.3000000000000007</v>
      </c>
      <c r="L58">
        <v>135</v>
      </c>
      <c r="M58">
        <f>L58*H58</f>
        <v>1215</v>
      </c>
    </row>
    <row r="59" spans="3:13" x14ac:dyDescent="0.25">
      <c r="C59" s="29" t="s">
        <v>45</v>
      </c>
      <c r="D59" s="14" t="s">
        <v>180</v>
      </c>
      <c r="E59" s="15">
        <v>145</v>
      </c>
      <c r="F59" s="16"/>
      <c r="G59" s="18"/>
      <c r="H59">
        <v>18.3</v>
      </c>
      <c r="J59">
        <v>18.3</v>
      </c>
    </row>
    <row r="60" spans="3:13" x14ac:dyDescent="0.25">
      <c r="C60" s="29" t="s">
        <v>181</v>
      </c>
      <c r="D60" s="14" t="s">
        <v>173</v>
      </c>
      <c r="E60" s="15">
        <v>600</v>
      </c>
      <c r="F60" s="16"/>
      <c r="G60" s="18"/>
      <c r="H60">
        <v>3.6</v>
      </c>
      <c r="J60">
        <v>3.9</v>
      </c>
      <c r="L60">
        <v>-1600</v>
      </c>
      <c r="M60">
        <f t="shared" ref="M60:M65" si="0">L60*H60</f>
        <v>-5760</v>
      </c>
    </row>
    <row r="61" spans="3:13" x14ac:dyDescent="0.25">
      <c r="C61" s="29" t="s">
        <v>56</v>
      </c>
      <c r="D61" s="14" t="s">
        <v>177</v>
      </c>
      <c r="E61" s="15">
        <v>265</v>
      </c>
      <c r="F61" s="16"/>
      <c r="G61" s="18"/>
      <c r="H61">
        <v>4.3</v>
      </c>
      <c r="J61">
        <v>4.5999999999999996</v>
      </c>
      <c r="L61">
        <v>250</v>
      </c>
      <c r="M61">
        <f t="shared" si="0"/>
        <v>1075</v>
      </c>
    </row>
    <row r="62" spans="3:13" x14ac:dyDescent="0.25">
      <c r="C62" s="29" t="s">
        <v>182</v>
      </c>
      <c r="D62" s="14" t="s">
        <v>178</v>
      </c>
      <c r="E62" s="15">
        <v>290</v>
      </c>
      <c r="F62" s="16"/>
      <c r="G62" s="18"/>
      <c r="H62">
        <v>7.2</v>
      </c>
      <c r="J62">
        <v>7.2</v>
      </c>
      <c r="L62">
        <v>280</v>
      </c>
      <c r="M62">
        <f t="shared" si="0"/>
        <v>2016</v>
      </c>
    </row>
    <row r="63" spans="3:13" x14ac:dyDescent="0.25">
      <c r="C63" s="29" t="s">
        <v>60</v>
      </c>
      <c r="D63" s="14" t="s">
        <v>173</v>
      </c>
      <c r="E63" s="15">
        <v>90</v>
      </c>
      <c r="F63" s="16"/>
      <c r="G63" s="18"/>
      <c r="H63">
        <v>4.5</v>
      </c>
      <c r="J63">
        <v>4.8</v>
      </c>
      <c r="L63">
        <v>75</v>
      </c>
      <c r="M63">
        <f t="shared" si="0"/>
        <v>337.5</v>
      </c>
    </row>
    <row r="64" spans="3:13" x14ac:dyDescent="0.25">
      <c r="C64" s="29" t="s">
        <v>59</v>
      </c>
      <c r="D64" s="14" t="s">
        <v>179</v>
      </c>
      <c r="E64" s="15">
        <v>120</v>
      </c>
      <c r="F64" s="16"/>
      <c r="G64" s="18"/>
      <c r="H64">
        <v>5.0999999999999996</v>
      </c>
      <c r="J64">
        <v>5.4</v>
      </c>
      <c r="L64">
        <v>-128</v>
      </c>
      <c r="M64">
        <f t="shared" si="0"/>
        <v>-652.79999999999995</v>
      </c>
    </row>
    <row r="65" spans="3:13" x14ac:dyDescent="0.25">
      <c r="C65" s="29" t="s">
        <v>58</v>
      </c>
      <c r="D65" s="30" t="s">
        <v>180</v>
      </c>
      <c r="E65" s="31">
        <v>75</v>
      </c>
      <c r="F65" s="32"/>
      <c r="G65" s="33"/>
      <c r="H65">
        <v>8</v>
      </c>
      <c r="J65">
        <v>8</v>
      </c>
      <c r="L65">
        <v>-110</v>
      </c>
      <c r="M65">
        <f t="shared" si="0"/>
        <v>-880</v>
      </c>
    </row>
    <row r="66" spans="3:13" x14ac:dyDescent="0.25">
      <c r="C66" s="34" t="s">
        <v>183</v>
      </c>
      <c r="D66" s="34" t="s">
        <v>184</v>
      </c>
      <c r="E66" s="35">
        <v>2</v>
      </c>
      <c r="F66" s="36"/>
      <c r="G66" s="34"/>
    </row>
    <row r="67" spans="3:13" x14ac:dyDescent="0.25">
      <c r="C67" s="46" t="s">
        <v>185</v>
      </c>
      <c r="D67" s="34" t="s">
        <v>186</v>
      </c>
      <c r="E67" s="35">
        <v>1</v>
      </c>
      <c r="F67" s="36"/>
      <c r="G67" s="34"/>
    </row>
    <row r="68" spans="3:13" x14ac:dyDescent="0.25">
      <c r="C68" s="47"/>
      <c r="D68" s="34" t="s">
        <v>184</v>
      </c>
      <c r="E68" s="35">
        <v>2</v>
      </c>
      <c r="F68" s="36"/>
      <c r="G68" s="34"/>
    </row>
    <row r="69" spans="3:13" x14ac:dyDescent="0.25">
      <c r="C69" s="47"/>
      <c r="D69" s="34" t="s">
        <v>187</v>
      </c>
      <c r="E69" s="35">
        <v>0</v>
      </c>
      <c r="F69" s="36"/>
      <c r="G69" s="34"/>
    </row>
    <row r="70" spans="3:13" x14ac:dyDescent="0.25">
      <c r="C70" s="48"/>
      <c r="D70" s="34" t="s">
        <v>188</v>
      </c>
      <c r="E70" s="35">
        <v>0</v>
      </c>
      <c r="F70" s="36"/>
      <c r="G70" s="34"/>
    </row>
    <row r="71" spans="3:13" x14ac:dyDescent="0.25">
      <c r="C71" s="34" t="s">
        <v>189</v>
      </c>
      <c r="D71" s="34" t="s">
        <v>184</v>
      </c>
      <c r="E71" s="35">
        <v>1</v>
      </c>
      <c r="F71" s="36"/>
      <c r="G71" s="34"/>
    </row>
    <row r="72" spans="3:13" x14ac:dyDescent="0.25">
      <c r="C72" s="46" t="s">
        <v>190</v>
      </c>
      <c r="D72" s="34" t="s">
        <v>186</v>
      </c>
      <c r="E72" s="35">
        <v>0</v>
      </c>
      <c r="F72" s="36"/>
      <c r="G72" s="34"/>
    </row>
    <row r="73" spans="3:13" x14ac:dyDescent="0.25">
      <c r="C73" s="47"/>
      <c r="D73" s="34" t="s">
        <v>184</v>
      </c>
      <c r="E73" s="35">
        <v>0</v>
      </c>
      <c r="F73" s="36"/>
      <c r="G73" s="34"/>
    </row>
    <row r="74" spans="3:13" x14ac:dyDescent="0.25">
      <c r="C74" s="47"/>
      <c r="D74" s="34" t="s">
        <v>191</v>
      </c>
      <c r="E74" s="35">
        <v>0</v>
      </c>
      <c r="F74" s="36"/>
      <c r="G74" s="34"/>
    </row>
    <row r="75" spans="3:13" x14ac:dyDescent="0.25">
      <c r="C75" s="47"/>
      <c r="D75" s="34" t="s">
        <v>192</v>
      </c>
      <c r="E75" s="35">
        <v>0</v>
      </c>
      <c r="F75" s="36"/>
      <c r="G75" s="34"/>
    </row>
    <row r="76" spans="3:13" x14ac:dyDescent="0.25">
      <c r="C76" s="48"/>
      <c r="D76" s="34" t="s">
        <v>193</v>
      </c>
      <c r="E76" s="35">
        <v>0</v>
      </c>
      <c r="F76" s="36"/>
      <c r="G76" s="34"/>
    </row>
    <row r="77" spans="3:13" x14ac:dyDescent="0.25">
      <c r="C77" s="47" t="s">
        <v>194</v>
      </c>
      <c r="D77" s="34" t="s">
        <v>184</v>
      </c>
      <c r="E77" s="35">
        <v>0</v>
      </c>
      <c r="F77" s="36"/>
      <c r="G77" s="34"/>
    </row>
    <row r="78" spans="3:13" x14ac:dyDescent="0.25">
      <c r="C78" s="47"/>
      <c r="D78" s="34" t="s">
        <v>187</v>
      </c>
      <c r="E78" s="35">
        <v>0</v>
      </c>
      <c r="F78" s="36"/>
      <c r="G78" s="34"/>
    </row>
    <row r="79" spans="3:13" x14ac:dyDescent="0.25">
      <c r="C79" s="47"/>
      <c r="D79" s="34" t="s">
        <v>188</v>
      </c>
      <c r="E79" s="35">
        <v>0</v>
      </c>
      <c r="F79" s="36"/>
      <c r="G79" s="34"/>
    </row>
    <row r="80" spans="3:13" x14ac:dyDescent="0.25">
      <c r="C80" s="47"/>
      <c r="D80" s="34" t="s">
        <v>193</v>
      </c>
      <c r="E80" s="35">
        <v>0</v>
      </c>
      <c r="F80" s="36"/>
      <c r="G80" s="34"/>
    </row>
    <row r="81" spans="3:7" x14ac:dyDescent="0.25">
      <c r="C81" s="47"/>
      <c r="D81" s="34" t="s">
        <v>195</v>
      </c>
      <c r="E81" s="35">
        <v>0</v>
      </c>
      <c r="F81" s="36"/>
      <c r="G81" s="34"/>
    </row>
    <row r="82" spans="3:7" x14ac:dyDescent="0.25">
      <c r="C82" s="48"/>
      <c r="D82" s="34" t="s">
        <v>196</v>
      </c>
      <c r="E82" s="35">
        <v>0</v>
      </c>
      <c r="F82" s="36"/>
      <c r="G82" s="34"/>
    </row>
    <row r="83" spans="3:7" x14ac:dyDescent="0.25">
      <c r="C83" s="46" t="s">
        <v>197</v>
      </c>
      <c r="D83" s="34" t="s">
        <v>186</v>
      </c>
      <c r="E83" s="35">
        <v>2</v>
      </c>
      <c r="F83" s="36"/>
      <c r="G83" s="34"/>
    </row>
    <row r="84" spans="3:7" x14ac:dyDescent="0.25">
      <c r="C84" s="47"/>
      <c r="D84" s="34" t="s">
        <v>192</v>
      </c>
      <c r="E84" s="35">
        <v>9</v>
      </c>
      <c r="F84" s="36"/>
      <c r="G84" s="34"/>
    </row>
    <row r="85" spans="3:7" x14ac:dyDescent="0.25">
      <c r="C85" s="48"/>
      <c r="D85" s="34" t="s">
        <v>193</v>
      </c>
      <c r="E85" s="35">
        <v>1</v>
      </c>
      <c r="F85" s="36"/>
      <c r="G85" s="34"/>
    </row>
    <row r="86" spans="3:7" x14ac:dyDescent="0.25">
      <c r="C86" s="46" t="s">
        <v>198</v>
      </c>
      <c r="D86" s="34" t="s">
        <v>191</v>
      </c>
      <c r="E86" s="35">
        <v>2</v>
      </c>
      <c r="F86" s="36"/>
      <c r="G86" s="34"/>
    </row>
    <row r="87" spans="3:7" x14ac:dyDescent="0.25">
      <c r="C87" s="47"/>
      <c r="D87" s="34" t="s">
        <v>187</v>
      </c>
      <c r="E87" s="35">
        <v>0</v>
      </c>
      <c r="F87" s="36"/>
      <c r="G87" s="34"/>
    </row>
    <row r="88" spans="3:7" x14ac:dyDescent="0.25">
      <c r="C88" s="47"/>
      <c r="D88" s="34" t="s">
        <v>188</v>
      </c>
      <c r="E88" s="35">
        <v>0</v>
      </c>
      <c r="F88" s="36"/>
      <c r="G88" s="34"/>
    </row>
    <row r="89" spans="3:7" x14ac:dyDescent="0.25">
      <c r="C89" s="48"/>
      <c r="D89" s="34" t="s">
        <v>199</v>
      </c>
      <c r="E89" s="35">
        <v>0</v>
      </c>
      <c r="F89" s="36"/>
      <c r="G89" s="34"/>
    </row>
    <row r="90" spans="3:7" x14ac:dyDescent="0.25">
      <c r="C90" s="46" t="s">
        <v>200</v>
      </c>
      <c r="D90" s="34" t="s">
        <v>191</v>
      </c>
      <c r="E90" s="35">
        <v>1</v>
      </c>
      <c r="F90" s="36"/>
      <c r="G90" s="34"/>
    </row>
    <row r="91" spans="3:7" x14ac:dyDescent="0.25">
      <c r="C91" s="48"/>
      <c r="D91" s="34" t="s">
        <v>196</v>
      </c>
      <c r="E91" s="35">
        <v>0</v>
      </c>
      <c r="F91" s="36"/>
      <c r="G91" s="34"/>
    </row>
    <row r="92" spans="3:7" x14ac:dyDescent="0.25">
      <c r="C92" s="46" t="s">
        <v>201</v>
      </c>
      <c r="D92" s="34" t="s">
        <v>191</v>
      </c>
      <c r="E92" s="35">
        <v>0</v>
      </c>
      <c r="F92" s="36"/>
      <c r="G92" s="34"/>
    </row>
    <row r="93" spans="3:7" x14ac:dyDescent="0.25">
      <c r="C93" s="48"/>
      <c r="D93" s="34" t="s">
        <v>187</v>
      </c>
      <c r="E93" s="35">
        <v>0</v>
      </c>
      <c r="F93" s="36"/>
      <c r="G93" s="34"/>
    </row>
    <row r="94" spans="3:7" x14ac:dyDescent="0.25">
      <c r="C94" s="46" t="s">
        <v>121</v>
      </c>
      <c r="D94" s="34" t="s">
        <v>184</v>
      </c>
      <c r="E94" s="35">
        <v>1</v>
      </c>
      <c r="F94" s="36"/>
      <c r="G94" s="34"/>
    </row>
    <row r="95" spans="3:7" x14ac:dyDescent="0.25">
      <c r="C95" s="48"/>
      <c r="D95" s="34" t="s">
        <v>188</v>
      </c>
      <c r="E95" s="35">
        <v>1</v>
      </c>
      <c r="F95" s="36"/>
      <c r="G95" s="34"/>
    </row>
    <row r="96" spans="3:7" x14ac:dyDescent="0.25">
      <c r="C96" s="46" t="s">
        <v>202</v>
      </c>
      <c r="D96" s="34" t="s">
        <v>186</v>
      </c>
      <c r="E96" s="35">
        <v>0</v>
      </c>
      <c r="F96" s="36"/>
      <c r="G96" s="34"/>
    </row>
    <row r="97" spans="3:13" x14ac:dyDescent="0.25">
      <c r="C97" s="47"/>
      <c r="D97" s="34" t="s">
        <v>187</v>
      </c>
      <c r="E97" s="35">
        <v>1</v>
      </c>
      <c r="F97" s="36"/>
      <c r="G97" s="34"/>
    </row>
    <row r="98" spans="3:13" x14ac:dyDescent="0.25">
      <c r="C98" s="48"/>
      <c r="D98" s="34" t="s">
        <v>195</v>
      </c>
      <c r="E98" s="35">
        <v>5</v>
      </c>
      <c r="F98" s="36"/>
      <c r="G98" s="34"/>
    </row>
    <row r="99" spans="3:13" x14ac:dyDescent="0.25">
      <c r="C99" s="46" t="s">
        <v>203</v>
      </c>
      <c r="D99" s="34" t="s">
        <v>204</v>
      </c>
      <c r="E99" s="35">
        <v>70</v>
      </c>
      <c r="F99" s="36"/>
      <c r="G99" s="34"/>
      <c r="I99">
        <v>18.899999999999999</v>
      </c>
      <c r="L99">
        <v>-55</v>
      </c>
      <c r="M99">
        <f>L99*I99</f>
        <v>-1039.5</v>
      </c>
    </row>
    <row r="100" spans="3:13" x14ac:dyDescent="0.25">
      <c r="C100" s="47"/>
      <c r="D100" s="34" t="s">
        <v>205</v>
      </c>
      <c r="E100" s="35">
        <v>10</v>
      </c>
      <c r="F100" s="36"/>
      <c r="G100" s="34"/>
    </row>
    <row r="101" spans="3:13" x14ac:dyDescent="0.25">
      <c r="C101" s="47"/>
      <c r="D101" s="34" t="s">
        <v>206</v>
      </c>
      <c r="E101" s="35">
        <v>10</v>
      </c>
      <c r="F101" s="36"/>
      <c r="G101" s="34"/>
    </row>
    <row r="102" spans="3:13" x14ac:dyDescent="0.25">
      <c r="C102" s="47"/>
      <c r="D102" s="34" t="s">
        <v>207</v>
      </c>
      <c r="E102" s="35">
        <v>5</v>
      </c>
      <c r="F102" s="36"/>
      <c r="G102" s="34"/>
    </row>
    <row r="103" spans="3:13" x14ac:dyDescent="0.25">
      <c r="C103" s="47"/>
      <c r="D103" s="34" t="s">
        <v>208</v>
      </c>
      <c r="E103" s="35">
        <v>5</v>
      </c>
      <c r="F103" s="36"/>
      <c r="G103" s="34"/>
    </row>
    <row r="104" spans="3:13" x14ac:dyDescent="0.25">
      <c r="C104" s="47"/>
      <c r="D104" s="34" t="s">
        <v>209</v>
      </c>
      <c r="E104" s="35">
        <v>7</v>
      </c>
      <c r="F104" s="36"/>
      <c r="G104" s="34"/>
    </row>
    <row r="105" spans="3:13" x14ac:dyDescent="0.25">
      <c r="C105" s="47"/>
      <c r="D105" s="34" t="s">
        <v>210</v>
      </c>
      <c r="E105" s="35">
        <v>1</v>
      </c>
      <c r="F105" s="36"/>
      <c r="G105" s="34"/>
    </row>
    <row r="106" spans="3:13" x14ac:dyDescent="0.25">
      <c r="C106" s="47"/>
      <c r="D106" s="34" t="s">
        <v>211</v>
      </c>
      <c r="E106" s="35">
        <v>12</v>
      </c>
      <c r="F106" s="36"/>
      <c r="G106" s="34"/>
    </row>
    <row r="107" spans="3:13" x14ac:dyDescent="0.25">
      <c r="C107" s="47"/>
      <c r="D107" s="34" t="s">
        <v>212</v>
      </c>
      <c r="E107" s="35">
        <v>1</v>
      </c>
      <c r="F107" s="36"/>
      <c r="G107" s="34"/>
    </row>
    <row r="108" spans="3:13" x14ac:dyDescent="0.25">
      <c r="C108" s="47"/>
      <c r="D108" s="34" t="s">
        <v>213</v>
      </c>
      <c r="E108" s="35">
        <v>1</v>
      </c>
      <c r="F108" s="36"/>
      <c r="G108" s="34"/>
    </row>
    <row r="109" spans="3:13" x14ac:dyDescent="0.25">
      <c r="C109" s="47"/>
      <c r="D109" s="34" t="s">
        <v>214</v>
      </c>
      <c r="E109" s="35">
        <v>4</v>
      </c>
      <c r="F109" s="36"/>
      <c r="G109" s="34"/>
    </row>
    <row r="110" spans="3:13" x14ac:dyDescent="0.25">
      <c r="C110" s="48"/>
      <c r="D110" s="34" t="s">
        <v>215</v>
      </c>
      <c r="E110" s="35">
        <v>0</v>
      </c>
      <c r="F110" s="36"/>
      <c r="G110" s="34"/>
    </row>
    <row r="111" spans="3:13" x14ac:dyDescent="0.25">
      <c r="C111" s="46" t="s">
        <v>61</v>
      </c>
      <c r="D111" s="34" t="s">
        <v>204</v>
      </c>
      <c r="E111" s="35">
        <v>30</v>
      </c>
      <c r="F111" s="36"/>
      <c r="G111" s="34"/>
      <c r="I111">
        <v>-140</v>
      </c>
      <c r="J111">
        <v>8</v>
      </c>
      <c r="M111">
        <f>J111*I111</f>
        <v>-1120</v>
      </c>
    </row>
    <row r="112" spans="3:13" x14ac:dyDescent="0.25">
      <c r="C112" s="47"/>
      <c r="D112" s="34" t="s">
        <v>205</v>
      </c>
      <c r="E112" s="35">
        <v>0</v>
      </c>
      <c r="F112" s="36"/>
      <c r="G112" s="34"/>
    </row>
    <row r="113" spans="3:7" x14ac:dyDescent="0.25">
      <c r="C113" s="47"/>
      <c r="D113" s="34" t="s">
        <v>206</v>
      </c>
      <c r="E113" s="35">
        <v>57</v>
      </c>
      <c r="F113" s="36"/>
      <c r="G113" s="34"/>
    </row>
    <row r="114" spans="3:7" x14ac:dyDescent="0.25">
      <c r="C114" s="47"/>
      <c r="D114" s="34" t="s">
        <v>216</v>
      </c>
      <c r="E114" s="35">
        <v>3</v>
      </c>
      <c r="F114" s="36"/>
      <c r="G114" s="34"/>
    </row>
    <row r="115" spans="3:7" x14ac:dyDescent="0.25">
      <c r="C115" s="47"/>
      <c r="D115" s="34" t="s">
        <v>207</v>
      </c>
      <c r="E115" s="35">
        <v>12</v>
      </c>
      <c r="F115" s="36"/>
      <c r="G115" s="34"/>
    </row>
    <row r="116" spans="3:7" x14ac:dyDescent="0.25">
      <c r="C116" s="47"/>
      <c r="D116" s="34" t="s">
        <v>208</v>
      </c>
      <c r="E116" s="35">
        <v>36</v>
      </c>
      <c r="F116" s="36"/>
      <c r="G116" s="34"/>
    </row>
    <row r="117" spans="3:7" x14ac:dyDescent="0.25">
      <c r="C117" s="47"/>
      <c r="D117" s="34" t="s">
        <v>209</v>
      </c>
      <c r="E117" s="35">
        <v>1</v>
      </c>
      <c r="F117" s="36"/>
      <c r="G117" s="34"/>
    </row>
    <row r="118" spans="3:7" x14ac:dyDescent="0.25">
      <c r="C118" s="47"/>
      <c r="D118" s="34" t="s">
        <v>225</v>
      </c>
      <c r="E118" s="35">
        <v>4</v>
      </c>
      <c r="F118" s="36"/>
      <c r="G118" s="34"/>
    </row>
    <row r="119" spans="3:7" x14ac:dyDescent="0.25">
      <c r="C119" s="47"/>
      <c r="D119" s="34" t="s">
        <v>226</v>
      </c>
      <c r="E119" s="35">
        <v>1</v>
      </c>
      <c r="F119" s="36"/>
      <c r="G119" s="34"/>
    </row>
    <row r="120" spans="3:7" x14ac:dyDescent="0.25">
      <c r="C120" s="47"/>
      <c r="D120" s="34" t="s">
        <v>211</v>
      </c>
      <c r="E120" s="35">
        <v>2</v>
      </c>
      <c r="F120" s="36"/>
      <c r="G120" s="34"/>
    </row>
    <row r="121" spans="3:7" x14ac:dyDescent="0.25">
      <c r="C121" s="47"/>
      <c r="D121" s="34" t="s">
        <v>217</v>
      </c>
      <c r="E121" s="35">
        <v>1</v>
      </c>
      <c r="F121" s="36"/>
      <c r="G121" s="34"/>
    </row>
    <row r="122" spans="3:7" x14ac:dyDescent="0.25">
      <c r="C122" s="47"/>
      <c r="D122" s="34" t="s">
        <v>212</v>
      </c>
      <c r="E122" s="35">
        <v>6</v>
      </c>
      <c r="F122" s="36"/>
      <c r="G122" s="34"/>
    </row>
    <row r="123" spans="3:7" x14ac:dyDescent="0.25">
      <c r="C123" s="47"/>
      <c r="D123" s="34" t="s">
        <v>213</v>
      </c>
      <c r="E123" s="35">
        <v>0</v>
      </c>
      <c r="F123" s="36"/>
      <c r="G123" s="34"/>
    </row>
    <row r="124" spans="3:7" x14ac:dyDescent="0.25">
      <c r="C124" s="47"/>
      <c r="D124" s="34" t="s">
        <v>218</v>
      </c>
      <c r="E124" s="35">
        <v>54</v>
      </c>
      <c r="F124" s="36"/>
      <c r="G124" s="34"/>
    </row>
    <row r="125" spans="3:7" x14ac:dyDescent="0.25">
      <c r="C125" s="48"/>
      <c r="D125" s="34" t="s">
        <v>219</v>
      </c>
      <c r="E125" s="35">
        <v>2</v>
      </c>
      <c r="F125" s="36"/>
      <c r="G125" s="34"/>
    </row>
    <row r="126" spans="3:7" x14ac:dyDescent="0.25">
      <c r="C126" s="37" t="s">
        <v>220</v>
      </c>
      <c r="D126" s="30" t="s">
        <v>221</v>
      </c>
      <c r="E126" s="31">
        <v>12</v>
      </c>
      <c r="F126" s="16"/>
      <c r="G126" s="18"/>
    </row>
    <row r="127" spans="3:7" ht="15.75" x14ac:dyDescent="0.25">
      <c r="C127" s="38"/>
      <c r="D127" s="39" t="s">
        <v>222</v>
      </c>
      <c r="E127" s="40"/>
      <c r="F127" s="6"/>
      <c r="G127" s="41"/>
    </row>
    <row r="128" spans="3:7" ht="57.6" customHeight="1" x14ac:dyDescent="0.25">
      <c r="C128" s="42" t="s">
        <v>223</v>
      </c>
      <c r="D128" s="43" t="s">
        <v>224</v>
      </c>
      <c r="E128" s="44"/>
      <c r="F128" s="39"/>
      <c r="G128" s="6"/>
    </row>
  </sheetData>
  <mergeCells count="21">
    <mergeCell ref="C72:C76"/>
    <mergeCell ref="C2:G2"/>
    <mergeCell ref="C11:C14"/>
    <mergeCell ref="C15:C18"/>
    <mergeCell ref="C19:C22"/>
    <mergeCell ref="C23:C26"/>
    <mergeCell ref="C27:C31"/>
    <mergeCell ref="C32:C36"/>
    <mergeCell ref="C37:C41"/>
    <mergeCell ref="C42:C46"/>
    <mergeCell ref="C47:C51"/>
    <mergeCell ref="C67:C70"/>
    <mergeCell ref="C96:C98"/>
    <mergeCell ref="C99:C110"/>
    <mergeCell ref="C111:C125"/>
    <mergeCell ref="C77:C82"/>
    <mergeCell ref="C83:C85"/>
    <mergeCell ref="C86:C89"/>
    <mergeCell ref="C90:C91"/>
    <mergeCell ref="C92:C93"/>
    <mergeCell ref="C94:C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28"/>
  <sheetViews>
    <sheetView topLeftCell="A101" zoomScale="120" zoomScaleNormal="120" workbookViewId="0">
      <selection activeCell="C1" sqref="C1:G128"/>
    </sheetView>
  </sheetViews>
  <sheetFormatPr defaultRowHeight="15" x14ac:dyDescent="0.25"/>
  <cols>
    <col min="3" max="3" width="40.5703125" customWidth="1"/>
    <col min="4" max="4" width="30.42578125" customWidth="1"/>
    <col min="5" max="5" width="12.140625" style="7" customWidth="1"/>
    <col min="6" max="6" width="12.85546875" customWidth="1"/>
    <col min="7" max="7" width="16.7109375" customWidth="1"/>
    <col min="10" max="10" width="8.85546875" customWidth="1"/>
  </cols>
  <sheetData>
    <row r="1" spans="3:7" ht="16.899999999999999" customHeight="1" x14ac:dyDescent="0.25">
      <c r="C1" t="s">
        <v>138</v>
      </c>
    </row>
    <row r="2" spans="3:7" ht="21" customHeight="1" x14ac:dyDescent="0.25">
      <c r="C2" s="49" t="s">
        <v>139</v>
      </c>
      <c r="D2" s="49"/>
      <c r="E2" s="49"/>
      <c r="F2" s="49"/>
      <c r="G2" s="49"/>
    </row>
    <row r="3" spans="3:7" ht="3" hidden="1" customHeight="1" x14ac:dyDescent="0.25"/>
    <row r="4" spans="3:7" ht="7.5" hidden="1" customHeight="1" x14ac:dyDescent="0.25"/>
    <row r="5" spans="3:7" ht="28.9" customHeight="1" x14ac:dyDescent="0.25">
      <c r="C5" s="8" t="s">
        <v>140</v>
      </c>
      <c r="D5" s="9" t="s">
        <v>141</v>
      </c>
      <c r="E5" s="8" t="s">
        <v>142</v>
      </c>
      <c r="F5" s="10" t="s">
        <v>143</v>
      </c>
      <c r="G5" s="10" t="s">
        <v>144</v>
      </c>
    </row>
    <row r="6" spans="3:7" ht="13.15" customHeight="1" x14ac:dyDescent="0.25">
      <c r="C6" s="11" t="s">
        <v>145</v>
      </c>
      <c r="D6" s="12" t="s">
        <v>146</v>
      </c>
      <c r="E6" s="11" t="s">
        <v>147</v>
      </c>
      <c r="F6" s="13" t="s">
        <v>148</v>
      </c>
      <c r="G6" s="13" t="s">
        <v>149</v>
      </c>
    </row>
    <row r="7" spans="3:7" x14ac:dyDescent="0.25">
      <c r="C7" s="14" t="s">
        <v>150</v>
      </c>
      <c r="D7" s="14" t="s">
        <v>93</v>
      </c>
      <c r="E7" s="15">
        <v>2</v>
      </c>
      <c r="F7" s="16"/>
      <c r="G7" s="16"/>
    </row>
    <row r="8" spans="3:7" x14ac:dyDescent="0.25">
      <c r="C8" s="17" t="s">
        <v>151</v>
      </c>
      <c r="D8" s="14" t="s">
        <v>93</v>
      </c>
      <c r="E8" s="15">
        <v>2</v>
      </c>
      <c r="F8" s="16"/>
      <c r="G8" s="16"/>
    </row>
    <row r="9" spans="3:7" x14ac:dyDescent="0.25">
      <c r="C9" s="17" t="s">
        <v>152</v>
      </c>
      <c r="D9" s="14" t="s">
        <v>93</v>
      </c>
      <c r="E9" s="15">
        <v>2</v>
      </c>
      <c r="F9" s="16"/>
      <c r="G9" s="16"/>
    </row>
    <row r="10" spans="3:7" x14ac:dyDescent="0.25">
      <c r="C10" s="17" t="s">
        <v>153</v>
      </c>
      <c r="D10" s="14" t="s">
        <v>154</v>
      </c>
      <c r="E10" s="15">
        <v>2</v>
      </c>
      <c r="F10" s="16"/>
      <c r="G10" s="16"/>
    </row>
    <row r="11" spans="3:7" x14ac:dyDescent="0.25">
      <c r="C11" s="46" t="s">
        <v>155</v>
      </c>
      <c r="D11" s="14" t="s">
        <v>92</v>
      </c>
      <c r="E11" s="15">
        <v>20</v>
      </c>
      <c r="F11" s="16"/>
      <c r="G11" s="16"/>
    </row>
    <row r="12" spans="3:7" x14ac:dyDescent="0.25">
      <c r="C12" s="47"/>
      <c r="D12" s="14" t="s">
        <v>156</v>
      </c>
      <c r="E12" s="15">
        <v>60</v>
      </c>
      <c r="F12" s="16"/>
      <c r="G12" s="16"/>
    </row>
    <row r="13" spans="3:7" x14ac:dyDescent="0.25">
      <c r="C13" s="47"/>
      <c r="D13" s="14" t="s">
        <v>157</v>
      </c>
      <c r="E13" s="15">
        <v>210</v>
      </c>
      <c r="F13" s="16"/>
      <c r="G13" s="18"/>
    </row>
    <row r="14" spans="3:7" x14ac:dyDescent="0.25">
      <c r="C14" s="48"/>
      <c r="D14" s="14" t="s">
        <v>158</v>
      </c>
      <c r="E14" s="15">
        <v>18</v>
      </c>
      <c r="F14" s="16"/>
      <c r="G14" s="18"/>
    </row>
    <row r="15" spans="3:7" x14ac:dyDescent="0.25">
      <c r="C15" s="46" t="s">
        <v>159</v>
      </c>
      <c r="D15" s="14" t="s">
        <v>92</v>
      </c>
      <c r="E15" s="15">
        <v>0</v>
      </c>
      <c r="F15" s="16"/>
      <c r="G15" s="18"/>
    </row>
    <row r="16" spans="3:7" x14ac:dyDescent="0.25">
      <c r="C16" s="47"/>
      <c r="D16" s="14" t="s">
        <v>156</v>
      </c>
      <c r="E16" s="15">
        <v>0</v>
      </c>
      <c r="F16" s="16"/>
      <c r="G16" s="18"/>
    </row>
    <row r="17" spans="3:7" x14ac:dyDescent="0.25">
      <c r="C17" s="47"/>
      <c r="D17" s="14" t="s">
        <v>157</v>
      </c>
      <c r="E17" s="15">
        <v>0</v>
      </c>
      <c r="F17" s="16"/>
      <c r="G17" s="18"/>
    </row>
    <row r="18" spans="3:7" x14ac:dyDescent="0.25">
      <c r="C18" s="48"/>
      <c r="D18" s="14" t="s">
        <v>158</v>
      </c>
      <c r="E18" s="15">
        <v>0</v>
      </c>
      <c r="F18" s="16"/>
      <c r="G18" s="18"/>
    </row>
    <row r="19" spans="3:7" x14ac:dyDescent="0.25">
      <c r="C19" s="46" t="s">
        <v>160</v>
      </c>
      <c r="D19" s="14" t="s">
        <v>92</v>
      </c>
      <c r="E19" s="15">
        <v>4</v>
      </c>
      <c r="F19" s="16"/>
      <c r="G19" s="18"/>
    </row>
    <row r="20" spans="3:7" x14ac:dyDescent="0.25">
      <c r="C20" s="47"/>
      <c r="D20" s="14" t="s">
        <v>156</v>
      </c>
      <c r="E20" s="15">
        <v>10</v>
      </c>
      <c r="F20" s="16"/>
      <c r="G20" s="18"/>
    </row>
    <row r="21" spans="3:7" x14ac:dyDescent="0.25">
      <c r="C21" s="47"/>
      <c r="D21" s="14" t="s">
        <v>157</v>
      </c>
      <c r="E21" s="15">
        <v>18</v>
      </c>
      <c r="F21" s="16"/>
      <c r="G21" s="18"/>
    </row>
    <row r="22" spans="3:7" x14ac:dyDescent="0.25">
      <c r="C22" s="48"/>
      <c r="D22" s="14" t="s">
        <v>158</v>
      </c>
      <c r="E22" s="15">
        <v>2</v>
      </c>
      <c r="F22" s="16"/>
      <c r="G22" s="18"/>
    </row>
    <row r="23" spans="3:7" x14ac:dyDescent="0.25">
      <c r="C23" s="46" t="s">
        <v>161</v>
      </c>
      <c r="D23" s="14" t="s">
        <v>92</v>
      </c>
      <c r="E23" s="15">
        <v>0</v>
      </c>
      <c r="F23" s="16"/>
      <c r="G23" s="18"/>
    </row>
    <row r="24" spans="3:7" x14ac:dyDescent="0.25">
      <c r="C24" s="47"/>
      <c r="D24" s="14" t="s">
        <v>156</v>
      </c>
      <c r="E24" s="15">
        <v>0</v>
      </c>
      <c r="F24" s="16"/>
      <c r="G24" s="18"/>
    </row>
    <row r="25" spans="3:7" x14ac:dyDescent="0.25">
      <c r="C25" s="47"/>
      <c r="D25" s="14" t="s">
        <v>157</v>
      </c>
      <c r="E25" s="15">
        <v>0</v>
      </c>
      <c r="F25" s="16"/>
      <c r="G25" s="18"/>
    </row>
    <row r="26" spans="3:7" x14ac:dyDescent="0.25">
      <c r="C26" s="48"/>
      <c r="D26" s="14" t="s">
        <v>158</v>
      </c>
      <c r="E26" s="15">
        <v>0</v>
      </c>
      <c r="F26" s="16"/>
      <c r="G26" s="18"/>
    </row>
    <row r="27" spans="3:7" ht="30" x14ac:dyDescent="0.25">
      <c r="C27" s="50" t="s">
        <v>162</v>
      </c>
      <c r="D27" s="19" t="s">
        <v>163</v>
      </c>
      <c r="E27" s="20">
        <v>30</v>
      </c>
      <c r="F27" s="21"/>
      <c r="G27" s="22"/>
    </row>
    <row r="28" spans="3:7" x14ac:dyDescent="0.25">
      <c r="C28" s="51"/>
      <c r="D28" s="23" t="s">
        <v>164</v>
      </c>
      <c r="E28" s="24">
        <v>10</v>
      </c>
      <c r="F28" s="25"/>
      <c r="G28" s="26"/>
    </row>
    <row r="29" spans="3:7" x14ac:dyDescent="0.25">
      <c r="C29" s="51"/>
      <c r="D29" s="23" t="s">
        <v>165</v>
      </c>
      <c r="E29" s="24">
        <v>4</v>
      </c>
      <c r="F29" s="25"/>
      <c r="G29" s="26"/>
    </row>
    <row r="30" spans="3:7" x14ac:dyDescent="0.25">
      <c r="C30" s="51"/>
      <c r="D30" s="23" t="s">
        <v>166</v>
      </c>
      <c r="E30" s="24">
        <v>2</v>
      </c>
      <c r="F30" s="25"/>
      <c r="G30" s="26"/>
    </row>
    <row r="31" spans="3:7" x14ac:dyDescent="0.25">
      <c r="C31" s="52"/>
      <c r="D31" s="23" t="s">
        <v>167</v>
      </c>
      <c r="E31" s="24">
        <v>2</v>
      </c>
      <c r="F31" s="25"/>
      <c r="G31" s="26"/>
    </row>
    <row r="32" spans="3:7" ht="30" x14ac:dyDescent="0.25">
      <c r="C32" s="53" t="s">
        <v>168</v>
      </c>
      <c r="D32" s="19" t="s">
        <v>163</v>
      </c>
      <c r="E32" s="24">
        <v>30</v>
      </c>
      <c r="F32" s="25"/>
      <c r="G32" s="26"/>
    </row>
    <row r="33" spans="3:7" x14ac:dyDescent="0.25">
      <c r="C33" s="54"/>
      <c r="D33" s="23" t="s">
        <v>164</v>
      </c>
      <c r="E33" s="24">
        <v>10</v>
      </c>
      <c r="F33" s="25"/>
      <c r="G33" s="26"/>
    </row>
    <row r="34" spans="3:7" x14ac:dyDescent="0.25">
      <c r="C34" s="54"/>
      <c r="D34" s="23" t="s">
        <v>165</v>
      </c>
      <c r="E34" s="24">
        <v>4</v>
      </c>
      <c r="F34" s="25"/>
      <c r="G34" s="26"/>
    </row>
    <row r="35" spans="3:7" x14ac:dyDescent="0.25">
      <c r="C35" s="54"/>
      <c r="D35" s="23" t="s">
        <v>166</v>
      </c>
      <c r="E35" s="24">
        <v>2</v>
      </c>
      <c r="F35" s="25"/>
      <c r="G35" s="26"/>
    </row>
    <row r="36" spans="3:7" x14ac:dyDescent="0.25">
      <c r="C36" s="55"/>
      <c r="D36" s="23" t="s">
        <v>167</v>
      </c>
      <c r="E36" s="24">
        <v>2</v>
      </c>
      <c r="F36" s="25"/>
      <c r="G36" s="26"/>
    </row>
    <row r="37" spans="3:7" ht="30" x14ac:dyDescent="0.25">
      <c r="C37" s="53" t="s">
        <v>169</v>
      </c>
      <c r="D37" s="19" t="s">
        <v>163</v>
      </c>
      <c r="E37" s="24">
        <v>30</v>
      </c>
      <c r="F37" s="25"/>
      <c r="G37" s="26"/>
    </row>
    <row r="38" spans="3:7" x14ac:dyDescent="0.25">
      <c r="C38" s="54"/>
      <c r="D38" s="23" t="s">
        <v>164</v>
      </c>
      <c r="E38" s="24">
        <v>10</v>
      </c>
      <c r="F38" s="25"/>
      <c r="G38" s="26"/>
    </row>
    <row r="39" spans="3:7" x14ac:dyDescent="0.25">
      <c r="C39" s="54"/>
      <c r="D39" s="23" t="s">
        <v>165</v>
      </c>
      <c r="E39" s="24">
        <v>4</v>
      </c>
      <c r="F39" s="25"/>
      <c r="G39" s="26"/>
    </row>
    <row r="40" spans="3:7" x14ac:dyDescent="0.25">
      <c r="C40" s="54"/>
      <c r="D40" s="23" t="s">
        <v>166</v>
      </c>
      <c r="E40" s="24">
        <v>2</v>
      </c>
      <c r="F40" s="25"/>
      <c r="G40" s="26"/>
    </row>
    <row r="41" spans="3:7" x14ac:dyDescent="0.25">
      <c r="C41" s="55"/>
      <c r="D41" s="23" t="s">
        <v>167</v>
      </c>
      <c r="E41" s="24">
        <v>2</v>
      </c>
      <c r="F41" s="25"/>
      <c r="G41" s="26"/>
    </row>
    <row r="42" spans="3:7" ht="30" x14ac:dyDescent="0.25">
      <c r="C42" s="53" t="s">
        <v>170</v>
      </c>
      <c r="D42" s="19" t="s">
        <v>163</v>
      </c>
      <c r="E42" s="24">
        <v>30</v>
      </c>
      <c r="F42" s="25"/>
      <c r="G42" s="26"/>
    </row>
    <row r="43" spans="3:7" x14ac:dyDescent="0.25">
      <c r="C43" s="54"/>
      <c r="D43" s="23" t="s">
        <v>164</v>
      </c>
      <c r="E43" s="24">
        <v>10</v>
      </c>
      <c r="F43" s="25"/>
      <c r="G43" s="26"/>
    </row>
    <row r="44" spans="3:7" x14ac:dyDescent="0.25">
      <c r="C44" s="54"/>
      <c r="D44" s="23" t="s">
        <v>165</v>
      </c>
      <c r="E44" s="24">
        <v>4</v>
      </c>
      <c r="F44" s="25"/>
      <c r="G44" s="26"/>
    </row>
    <row r="45" spans="3:7" x14ac:dyDescent="0.25">
      <c r="C45" s="54"/>
      <c r="D45" s="23" t="s">
        <v>166</v>
      </c>
      <c r="E45" s="24">
        <v>2</v>
      </c>
      <c r="F45" s="25"/>
      <c r="G45" s="26"/>
    </row>
    <row r="46" spans="3:7" x14ac:dyDescent="0.25">
      <c r="C46" s="55"/>
      <c r="D46" s="23" t="s">
        <v>167</v>
      </c>
      <c r="E46" s="24">
        <v>2</v>
      </c>
      <c r="F46" s="25"/>
      <c r="G46" s="26"/>
    </row>
    <row r="47" spans="3:7" ht="30" x14ac:dyDescent="0.25">
      <c r="C47" s="53" t="s">
        <v>171</v>
      </c>
      <c r="D47" s="19" t="s">
        <v>163</v>
      </c>
      <c r="E47" s="24">
        <v>30</v>
      </c>
      <c r="F47" s="25"/>
      <c r="G47" s="26"/>
    </row>
    <row r="48" spans="3:7" x14ac:dyDescent="0.25">
      <c r="C48" s="54"/>
      <c r="D48" s="23" t="s">
        <v>164</v>
      </c>
      <c r="E48" s="24">
        <v>10</v>
      </c>
      <c r="F48" s="25"/>
      <c r="G48" s="26"/>
    </row>
    <row r="49" spans="3:7" x14ac:dyDescent="0.25">
      <c r="C49" s="54"/>
      <c r="D49" s="23" t="s">
        <v>165</v>
      </c>
      <c r="E49" s="24">
        <v>4</v>
      </c>
      <c r="F49" s="25"/>
      <c r="G49" s="26"/>
    </row>
    <row r="50" spans="3:7" x14ac:dyDescent="0.25">
      <c r="C50" s="54"/>
      <c r="D50" s="23" t="s">
        <v>166</v>
      </c>
      <c r="E50" s="24">
        <v>2</v>
      </c>
      <c r="F50" s="25"/>
      <c r="G50" s="26"/>
    </row>
    <row r="51" spans="3:7" x14ac:dyDescent="0.25">
      <c r="C51" s="55"/>
      <c r="D51" s="23" t="s">
        <v>167</v>
      </c>
      <c r="E51" s="24">
        <v>2</v>
      </c>
      <c r="F51" s="25"/>
      <c r="G51" s="26"/>
    </row>
    <row r="52" spans="3:7" ht="30" x14ac:dyDescent="0.25">
      <c r="C52" s="27" t="s">
        <v>172</v>
      </c>
      <c r="D52" s="23" t="s">
        <v>173</v>
      </c>
      <c r="E52" s="24">
        <v>100</v>
      </c>
      <c r="F52" s="25"/>
      <c r="G52" s="26"/>
    </row>
    <row r="53" spans="3:7" ht="30" x14ac:dyDescent="0.25">
      <c r="C53" s="27" t="s">
        <v>174</v>
      </c>
      <c r="D53" s="23" t="s">
        <v>175</v>
      </c>
      <c r="E53" s="24">
        <v>100</v>
      </c>
      <c r="F53" s="25"/>
      <c r="G53" s="26"/>
    </row>
    <row r="54" spans="3:7" x14ac:dyDescent="0.25">
      <c r="C54" s="14" t="s">
        <v>176</v>
      </c>
      <c r="D54" s="14" t="s">
        <v>173</v>
      </c>
      <c r="E54" s="15">
        <v>850</v>
      </c>
      <c r="F54" s="16"/>
      <c r="G54" s="18"/>
    </row>
    <row r="55" spans="3:7" x14ac:dyDescent="0.25">
      <c r="C55" s="28" t="s">
        <v>39</v>
      </c>
      <c r="D55" s="14" t="s">
        <v>177</v>
      </c>
      <c r="E55" s="15">
        <v>1680</v>
      </c>
      <c r="F55" s="16"/>
      <c r="G55" s="18"/>
    </row>
    <row r="56" spans="3:7" x14ac:dyDescent="0.25">
      <c r="C56" s="29" t="s">
        <v>36</v>
      </c>
      <c r="D56" s="14" t="s">
        <v>178</v>
      </c>
      <c r="E56" s="15">
        <v>490</v>
      </c>
      <c r="F56" s="16"/>
      <c r="G56" s="18"/>
    </row>
    <row r="57" spans="3:7" x14ac:dyDescent="0.25">
      <c r="C57" s="29" t="s">
        <v>48</v>
      </c>
      <c r="D57" s="14" t="s">
        <v>173</v>
      </c>
      <c r="E57" s="15">
        <v>790</v>
      </c>
      <c r="F57" s="16"/>
      <c r="G57" s="18"/>
    </row>
    <row r="58" spans="3:7" x14ac:dyDescent="0.25">
      <c r="C58" s="29" t="s">
        <v>46</v>
      </c>
      <c r="D58" s="14" t="s">
        <v>179</v>
      </c>
      <c r="E58" s="15">
        <v>330</v>
      </c>
      <c r="F58" s="16"/>
      <c r="G58" s="18"/>
    </row>
    <row r="59" spans="3:7" x14ac:dyDescent="0.25">
      <c r="C59" s="29" t="s">
        <v>45</v>
      </c>
      <c r="D59" s="14" t="s">
        <v>180</v>
      </c>
      <c r="E59" s="15">
        <v>290</v>
      </c>
      <c r="F59" s="16"/>
      <c r="G59" s="18"/>
    </row>
    <row r="60" spans="3:7" x14ac:dyDescent="0.25">
      <c r="C60" s="29" t="s">
        <v>181</v>
      </c>
      <c r="D60" s="14" t="s">
        <v>173</v>
      </c>
      <c r="E60" s="15">
        <v>1200</v>
      </c>
      <c r="F60" s="16"/>
      <c r="G60" s="18"/>
    </row>
    <row r="61" spans="3:7" x14ac:dyDescent="0.25">
      <c r="C61" s="29" t="s">
        <v>56</v>
      </c>
      <c r="D61" s="14" t="s">
        <v>177</v>
      </c>
      <c r="E61" s="15">
        <v>530</v>
      </c>
      <c r="F61" s="16"/>
      <c r="G61" s="18"/>
    </row>
    <row r="62" spans="3:7" x14ac:dyDescent="0.25">
      <c r="C62" s="29" t="s">
        <v>182</v>
      </c>
      <c r="D62" s="14" t="s">
        <v>178</v>
      </c>
      <c r="E62" s="15">
        <v>580</v>
      </c>
      <c r="F62" s="16"/>
      <c r="G62" s="18"/>
    </row>
    <row r="63" spans="3:7" x14ac:dyDescent="0.25">
      <c r="C63" s="29" t="s">
        <v>60</v>
      </c>
      <c r="D63" s="14" t="s">
        <v>173</v>
      </c>
      <c r="E63" s="15">
        <v>180</v>
      </c>
      <c r="F63" s="16"/>
      <c r="G63" s="18"/>
    </row>
    <row r="64" spans="3:7" x14ac:dyDescent="0.25">
      <c r="C64" s="29" t="s">
        <v>59</v>
      </c>
      <c r="D64" s="14" t="s">
        <v>179</v>
      </c>
      <c r="E64" s="15">
        <v>240</v>
      </c>
      <c r="F64" s="16"/>
      <c r="G64" s="18"/>
    </row>
    <row r="65" spans="3:7" x14ac:dyDescent="0.25">
      <c r="C65" s="29" t="s">
        <v>58</v>
      </c>
      <c r="D65" s="30" t="s">
        <v>180</v>
      </c>
      <c r="E65" s="31">
        <v>150</v>
      </c>
      <c r="F65" s="32"/>
      <c r="G65" s="33"/>
    </row>
    <row r="66" spans="3:7" x14ac:dyDescent="0.25">
      <c r="C66" s="34" t="s">
        <v>183</v>
      </c>
      <c r="D66" s="34" t="s">
        <v>184</v>
      </c>
      <c r="E66" s="35">
        <v>4</v>
      </c>
      <c r="F66" s="36"/>
      <c r="G66" s="34"/>
    </row>
    <row r="67" spans="3:7" x14ac:dyDescent="0.25">
      <c r="C67" s="46" t="s">
        <v>185</v>
      </c>
      <c r="D67" s="34" t="s">
        <v>186</v>
      </c>
      <c r="E67" s="35">
        <v>2</v>
      </c>
      <c r="F67" s="36"/>
      <c r="G67" s="34"/>
    </row>
    <row r="68" spans="3:7" x14ac:dyDescent="0.25">
      <c r="C68" s="47"/>
      <c r="D68" s="34" t="s">
        <v>184</v>
      </c>
      <c r="E68" s="35">
        <v>2</v>
      </c>
      <c r="F68" s="36"/>
      <c r="G68" s="34"/>
    </row>
    <row r="69" spans="3:7" x14ac:dyDescent="0.25">
      <c r="C69" s="47"/>
      <c r="D69" s="34" t="s">
        <v>187</v>
      </c>
      <c r="E69" s="35">
        <v>0</v>
      </c>
      <c r="F69" s="36"/>
      <c r="G69" s="34"/>
    </row>
    <row r="70" spans="3:7" x14ac:dyDescent="0.25">
      <c r="C70" s="48"/>
      <c r="D70" s="34" t="s">
        <v>188</v>
      </c>
      <c r="E70" s="35">
        <v>0</v>
      </c>
      <c r="F70" s="36"/>
      <c r="G70" s="34"/>
    </row>
    <row r="71" spans="3:7" x14ac:dyDescent="0.25">
      <c r="C71" s="34" t="s">
        <v>189</v>
      </c>
      <c r="D71" s="34" t="s">
        <v>184</v>
      </c>
      <c r="E71" s="35">
        <v>2</v>
      </c>
      <c r="F71" s="36"/>
      <c r="G71" s="34"/>
    </row>
    <row r="72" spans="3:7" x14ac:dyDescent="0.25">
      <c r="C72" s="46" t="s">
        <v>190</v>
      </c>
      <c r="D72" s="34" t="s">
        <v>186</v>
      </c>
      <c r="E72" s="35">
        <v>0</v>
      </c>
      <c r="F72" s="36"/>
      <c r="G72" s="34"/>
    </row>
    <row r="73" spans="3:7" x14ac:dyDescent="0.25">
      <c r="C73" s="47"/>
      <c r="D73" s="34" t="s">
        <v>184</v>
      </c>
      <c r="E73" s="35">
        <v>0</v>
      </c>
      <c r="F73" s="36"/>
      <c r="G73" s="34"/>
    </row>
    <row r="74" spans="3:7" x14ac:dyDescent="0.25">
      <c r="C74" s="47"/>
      <c r="D74" s="34" t="s">
        <v>191</v>
      </c>
      <c r="E74" s="35">
        <v>0</v>
      </c>
      <c r="F74" s="36"/>
      <c r="G74" s="34"/>
    </row>
    <row r="75" spans="3:7" x14ac:dyDescent="0.25">
      <c r="C75" s="47"/>
      <c r="D75" s="34" t="s">
        <v>192</v>
      </c>
      <c r="E75" s="35">
        <v>0</v>
      </c>
      <c r="F75" s="36"/>
      <c r="G75" s="34"/>
    </row>
    <row r="76" spans="3:7" x14ac:dyDescent="0.25">
      <c r="C76" s="48"/>
      <c r="D76" s="34" t="s">
        <v>193</v>
      </c>
      <c r="E76" s="35">
        <v>0</v>
      </c>
      <c r="F76" s="36"/>
      <c r="G76" s="34"/>
    </row>
    <row r="77" spans="3:7" x14ac:dyDescent="0.25">
      <c r="C77" s="47" t="s">
        <v>194</v>
      </c>
      <c r="D77" s="34" t="s">
        <v>184</v>
      </c>
      <c r="E77" s="35">
        <v>0</v>
      </c>
      <c r="F77" s="36"/>
      <c r="G77" s="34"/>
    </row>
    <row r="78" spans="3:7" x14ac:dyDescent="0.25">
      <c r="C78" s="47"/>
      <c r="D78" s="34" t="s">
        <v>187</v>
      </c>
      <c r="E78" s="35">
        <v>0</v>
      </c>
      <c r="F78" s="36"/>
      <c r="G78" s="34"/>
    </row>
    <row r="79" spans="3:7" x14ac:dyDescent="0.25">
      <c r="C79" s="47"/>
      <c r="D79" s="34" t="s">
        <v>188</v>
      </c>
      <c r="E79" s="35">
        <v>0</v>
      </c>
      <c r="F79" s="36"/>
      <c r="G79" s="34"/>
    </row>
    <row r="80" spans="3:7" x14ac:dyDescent="0.25">
      <c r="C80" s="47"/>
      <c r="D80" s="34" t="s">
        <v>193</v>
      </c>
      <c r="E80" s="35">
        <v>0</v>
      </c>
      <c r="F80" s="36"/>
      <c r="G80" s="34"/>
    </row>
    <row r="81" spans="3:7" x14ac:dyDescent="0.25">
      <c r="C81" s="47"/>
      <c r="D81" s="34" t="s">
        <v>195</v>
      </c>
      <c r="E81" s="35">
        <v>0</v>
      </c>
      <c r="F81" s="36"/>
      <c r="G81" s="34"/>
    </row>
    <row r="82" spans="3:7" x14ac:dyDescent="0.25">
      <c r="C82" s="48"/>
      <c r="D82" s="34" t="s">
        <v>196</v>
      </c>
      <c r="E82" s="35">
        <v>0</v>
      </c>
      <c r="F82" s="36"/>
      <c r="G82" s="34"/>
    </row>
    <row r="83" spans="3:7" x14ac:dyDescent="0.25">
      <c r="C83" s="46" t="s">
        <v>197</v>
      </c>
      <c r="D83" s="34" t="s">
        <v>186</v>
      </c>
      <c r="E83" s="35">
        <v>4</v>
      </c>
      <c r="F83" s="36"/>
      <c r="G83" s="34"/>
    </row>
    <row r="84" spans="3:7" x14ac:dyDescent="0.25">
      <c r="C84" s="47"/>
      <c r="D84" s="34" t="s">
        <v>192</v>
      </c>
      <c r="E84" s="35">
        <v>18</v>
      </c>
      <c r="F84" s="36"/>
      <c r="G84" s="34"/>
    </row>
    <row r="85" spans="3:7" x14ac:dyDescent="0.25">
      <c r="C85" s="48"/>
      <c r="D85" s="34" t="s">
        <v>193</v>
      </c>
      <c r="E85" s="35">
        <v>2</v>
      </c>
      <c r="F85" s="36"/>
      <c r="G85" s="34"/>
    </row>
    <row r="86" spans="3:7" x14ac:dyDescent="0.25">
      <c r="C86" s="46" t="s">
        <v>198</v>
      </c>
      <c r="D86" s="34" t="s">
        <v>191</v>
      </c>
      <c r="E86" s="35">
        <v>4</v>
      </c>
      <c r="F86" s="36"/>
      <c r="G86" s="34"/>
    </row>
    <row r="87" spans="3:7" x14ac:dyDescent="0.25">
      <c r="C87" s="47"/>
      <c r="D87" s="34" t="s">
        <v>187</v>
      </c>
      <c r="E87" s="35">
        <v>0</v>
      </c>
      <c r="F87" s="36"/>
      <c r="G87" s="34"/>
    </row>
    <row r="88" spans="3:7" x14ac:dyDescent="0.25">
      <c r="C88" s="47"/>
      <c r="D88" s="34" t="s">
        <v>188</v>
      </c>
      <c r="E88" s="35">
        <v>0</v>
      </c>
      <c r="F88" s="36"/>
      <c r="G88" s="34"/>
    </row>
    <row r="89" spans="3:7" x14ac:dyDescent="0.25">
      <c r="C89" s="48"/>
      <c r="D89" s="34" t="s">
        <v>199</v>
      </c>
      <c r="E89" s="35">
        <v>0</v>
      </c>
      <c r="F89" s="36"/>
      <c r="G89" s="34"/>
    </row>
    <row r="90" spans="3:7" x14ac:dyDescent="0.25">
      <c r="C90" s="46" t="s">
        <v>200</v>
      </c>
      <c r="D90" s="34" t="s">
        <v>191</v>
      </c>
      <c r="E90" s="35">
        <v>2</v>
      </c>
      <c r="F90" s="36"/>
      <c r="G90" s="34"/>
    </row>
    <row r="91" spans="3:7" x14ac:dyDescent="0.25">
      <c r="C91" s="48"/>
      <c r="D91" s="34" t="s">
        <v>196</v>
      </c>
      <c r="E91" s="35">
        <v>0</v>
      </c>
      <c r="F91" s="36"/>
      <c r="G91" s="34"/>
    </row>
    <row r="92" spans="3:7" x14ac:dyDescent="0.25">
      <c r="C92" s="46" t="s">
        <v>201</v>
      </c>
      <c r="D92" s="34" t="s">
        <v>191</v>
      </c>
      <c r="E92" s="35">
        <v>0</v>
      </c>
      <c r="F92" s="36"/>
      <c r="G92" s="34"/>
    </row>
    <row r="93" spans="3:7" x14ac:dyDescent="0.25">
      <c r="C93" s="48"/>
      <c r="D93" s="34" t="s">
        <v>187</v>
      </c>
      <c r="E93" s="35">
        <v>0</v>
      </c>
      <c r="F93" s="36"/>
      <c r="G93" s="34"/>
    </row>
    <row r="94" spans="3:7" x14ac:dyDescent="0.25">
      <c r="C94" s="46" t="s">
        <v>121</v>
      </c>
      <c r="D94" s="34" t="s">
        <v>184</v>
      </c>
      <c r="E94" s="35">
        <v>2</v>
      </c>
      <c r="F94" s="36"/>
      <c r="G94" s="34"/>
    </row>
    <row r="95" spans="3:7" x14ac:dyDescent="0.25">
      <c r="C95" s="48"/>
      <c r="D95" s="34" t="s">
        <v>188</v>
      </c>
      <c r="E95" s="35">
        <v>2</v>
      </c>
      <c r="F95" s="36"/>
      <c r="G95" s="34"/>
    </row>
    <row r="96" spans="3:7" x14ac:dyDescent="0.25">
      <c r="C96" s="46" t="s">
        <v>202</v>
      </c>
      <c r="D96" s="34" t="s">
        <v>186</v>
      </c>
      <c r="E96" s="35">
        <v>0</v>
      </c>
      <c r="F96" s="36"/>
      <c r="G96" s="34"/>
    </row>
    <row r="97" spans="3:13" x14ac:dyDescent="0.25">
      <c r="C97" s="47"/>
      <c r="D97" s="34" t="s">
        <v>187</v>
      </c>
      <c r="E97" s="35">
        <v>2</v>
      </c>
      <c r="F97" s="36"/>
      <c r="G97" s="34"/>
    </row>
    <row r="98" spans="3:13" x14ac:dyDescent="0.25">
      <c r="C98" s="48"/>
      <c r="D98" s="34" t="s">
        <v>195</v>
      </c>
      <c r="E98" s="35">
        <v>10</v>
      </c>
      <c r="F98" s="36"/>
      <c r="G98" s="34"/>
    </row>
    <row r="99" spans="3:13" x14ac:dyDescent="0.25">
      <c r="C99" s="46" t="s">
        <v>203</v>
      </c>
      <c r="D99" s="34" t="s">
        <v>204</v>
      </c>
      <c r="E99" s="35">
        <v>140</v>
      </c>
      <c r="F99" s="36"/>
      <c r="G99" s="34"/>
    </row>
    <row r="100" spans="3:13" x14ac:dyDescent="0.25">
      <c r="C100" s="47"/>
      <c r="D100" s="34" t="s">
        <v>205</v>
      </c>
      <c r="E100" s="35">
        <v>20</v>
      </c>
      <c r="F100" s="36"/>
      <c r="G100" s="34"/>
    </row>
    <row r="101" spans="3:13" x14ac:dyDescent="0.25">
      <c r="C101" s="47"/>
      <c r="D101" s="34" t="s">
        <v>206</v>
      </c>
      <c r="E101" s="35">
        <v>20</v>
      </c>
      <c r="F101" s="36"/>
      <c r="G101" s="34"/>
    </row>
    <row r="102" spans="3:13" x14ac:dyDescent="0.25">
      <c r="C102" s="47"/>
      <c r="D102" s="34" t="s">
        <v>207</v>
      </c>
      <c r="E102" s="35">
        <v>10</v>
      </c>
      <c r="F102" s="36"/>
      <c r="G102" s="34"/>
    </row>
    <row r="103" spans="3:13" x14ac:dyDescent="0.25">
      <c r="C103" s="47"/>
      <c r="D103" s="34" t="s">
        <v>208</v>
      </c>
      <c r="E103" s="35">
        <v>10</v>
      </c>
      <c r="F103" s="36"/>
      <c r="G103" s="34"/>
    </row>
    <row r="104" spans="3:13" x14ac:dyDescent="0.25">
      <c r="C104" s="47"/>
      <c r="D104" s="34" t="s">
        <v>209</v>
      </c>
      <c r="E104" s="35">
        <v>14</v>
      </c>
      <c r="F104" s="36"/>
      <c r="G104" s="34"/>
    </row>
    <row r="105" spans="3:13" x14ac:dyDescent="0.25">
      <c r="C105" s="47"/>
      <c r="D105" s="34" t="s">
        <v>210</v>
      </c>
      <c r="E105" s="35">
        <v>2</v>
      </c>
      <c r="F105" s="36"/>
      <c r="G105" s="34"/>
    </row>
    <row r="106" spans="3:13" x14ac:dyDescent="0.25">
      <c r="C106" s="47"/>
      <c r="D106" s="34" t="s">
        <v>211</v>
      </c>
      <c r="E106" s="35">
        <v>24</v>
      </c>
      <c r="F106" s="36"/>
      <c r="G106" s="34"/>
    </row>
    <row r="107" spans="3:13" x14ac:dyDescent="0.25">
      <c r="C107" s="47"/>
      <c r="D107" s="34" t="s">
        <v>212</v>
      </c>
      <c r="E107" s="35">
        <v>2</v>
      </c>
      <c r="F107" s="36"/>
      <c r="G107" s="34"/>
    </row>
    <row r="108" spans="3:13" x14ac:dyDescent="0.25">
      <c r="C108" s="47"/>
      <c r="D108" s="34" t="s">
        <v>213</v>
      </c>
      <c r="E108" s="35">
        <v>2</v>
      </c>
      <c r="F108" s="36"/>
      <c r="G108" s="34"/>
    </row>
    <row r="109" spans="3:13" x14ac:dyDescent="0.25">
      <c r="C109" s="47"/>
      <c r="D109" s="34" t="s">
        <v>214</v>
      </c>
      <c r="E109" s="35">
        <v>8</v>
      </c>
      <c r="F109" s="36"/>
      <c r="G109" s="34"/>
    </row>
    <row r="110" spans="3:13" x14ac:dyDescent="0.25">
      <c r="C110" s="48"/>
      <c r="D110" s="34" t="s">
        <v>215</v>
      </c>
      <c r="E110" s="35">
        <v>0</v>
      </c>
      <c r="F110" s="36"/>
      <c r="G110" s="34"/>
    </row>
    <row r="111" spans="3:13" x14ac:dyDescent="0.25">
      <c r="C111" s="46" t="s">
        <v>61</v>
      </c>
      <c r="D111" s="34" t="s">
        <v>204</v>
      </c>
      <c r="E111" s="35">
        <v>60</v>
      </c>
      <c r="F111" s="36"/>
      <c r="G111" s="34"/>
      <c r="M111">
        <f>J111*I111</f>
        <v>0</v>
      </c>
    </row>
    <row r="112" spans="3:13" x14ac:dyDescent="0.25">
      <c r="C112" s="47"/>
      <c r="D112" s="34" t="s">
        <v>205</v>
      </c>
      <c r="E112" s="35">
        <v>0</v>
      </c>
      <c r="F112" s="36"/>
      <c r="G112" s="34"/>
    </row>
    <row r="113" spans="3:7" x14ac:dyDescent="0.25">
      <c r="C113" s="47"/>
      <c r="D113" s="34" t="s">
        <v>206</v>
      </c>
      <c r="E113" s="35">
        <v>114</v>
      </c>
      <c r="F113" s="36"/>
      <c r="G113" s="34"/>
    </row>
    <row r="114" spans="3:7" x14ac:dyDescent="0.25">
      <c r="C114" s="47"/>
      <c r="D114" s="34" t="s">
        <v>216</v>
      </c>
      <c r="E114" s="35">
        <v>6</v>
      </c>
      <c r="F114" s="36"/>
      <c r="G114" s="34"/>
    </row>
    <row r="115" spans="3:7" x14ac:dyDescent="0.25">
      <c r="C115" s="47"/>
      <c r="D115" s="34" t="s">
        <v>207</v>
      </c>
      <c r="E115" s="35">
        <v>24</v>
      </c>
      <c r="F115" s="36"/>
      <c r="G115" s="34"/>
    </row>
    <row r="116" spans="3:7" x14ac:dyDescent="0.25">
      <c r="C116" s="47"/>
      <c r="D116" s="34" t="s">
        <v>208</v>
      </c>
      <c r="E116" s="35">
        <v>72</v>
      </c>
      <c r="F116" s="36"/>
      <c r="G116" s="34"/>
    </row>
    <row r="117" spans="3:7" x14ac:dyDescent="0.25">
      <c r="C117" s="47"/>
      <c r="D117" s="34" t="s">
        <v>209</v>
      </c>
      <c r="E117" s="35">
        <v>2</v>
      </c>
      <c r="F117" s="36"/>
      <c r="G117" s="34"/>
    </row>
    <row r="118" spans="3:7" x14ac:dyDescent="0.25">
      <c r="C118" s="47"/>
      <c r="D118" s="34" t="s">
        <v>225</v>
      </c>
      <c r="E118" s="35">
        <v>8</v>
      </c>
      <c r="F118" s="36"/>
      <c r="G118" s="34"/>
    </row>
    <row r="119" spans="3:7" x14ac:dyDescent="0.25">
      <c r="C119" s="47"/>
      <c r="D119" s="34" t="s">
        <v>226</v>
      </c>
      <c r="E119" s="35">
        <v>2</v>
      </c>
      <c r="F119" s="36"/>
      <c r="G119" s="34"/>
    </row>
    <row r="120" spans="3:7" x14ac:dyDescent="0.25">
      <c r="C120" s="47"/>
      <c r="D120" s="34" t="s">
        <v>211</v>
      </c>
      <c r="E120" s="35">
        <v>4</v>
      </c>
      <c r="F120" s="36"/>
      <c r="G120" s="34"/>
    </row>
    <row r="121" spans="3:7" x14ac:dyDescent="0.25">
      <c r="C121" s="47"/>
      <c r="D121" s="34" t="s">
        <v>217</v>
      </c>
      <c r="E121" s="35">
        <v>2</v>
      </c>
      <c r="F121" s="36"/>
      <c r="G121" s="34"/>
    </row>
    <row r="122" spans="3:7" x14ac:dyDescent="0.25">
      <c r="C122" s="47"/>
      <c r="D122" s="34" t="s">
        <v>212</v>
      </c>
      <c r="E122" s="35">
        <v>12</v>
      </c>
      <c r="F122" s="36"/>
      <c r="G122" s="34"/>
    </row>
    <row r="123" spans="3:7" x14ac:dyDescent="0.25">
      <c r="C123" s="47"/>
      <c r="D123" s="34" t="s">
        <v>213</v>
      </c>
      <c r="E123" s="35">
        <v>0</v>
      </c>
      <c r="F123" s="36"/>
      <c r="G123" s="34"/>
    </row>
    <row r="124" spans="3:7" x14ac:dyDescent="0.25">
      <c r="C124" s="47"/>
      <c r="D124" s="34" t="s">
        <v>218</v>
      </c>
      <c r="E124" s="35">
        <v>108</v>
      </c>
      <c r="F124" s="36"/>
      <c r="G124" s="34"/>
    </row>
    <row r="125" spans="3:7" x14ac:dyDescent="0.25">
      <c r="C125" s="48"/>
      <c r="D125" s="34" t="s">
        <v>219</v>
      </c>
      <c r="E125" s="35">
        <v>4</v>
      </c>
      <c r="F125" s="36"/>
      <c r="G125" s="34"/>
    </row>
    <row r="126" spans="3:7" x14ac:dyDescent="0.25">
      <c r="C126" s="37" t="s">
        <v>220</v>
      </c>
      <c r="D126" s="30" t="s">
        <v>221</v>
      </c>
      <c r="E126" s="31">
        <v>24</v>
      </c>
      <c r="F126" s="16"/>
      <c r="G126" s="18"/>
    </row>
    <row r="127" spans="3:7" ht="15.75" x14ac:dyDescent="0.25">
      <c r="C127" s="38"/>
      <c r="D127" s="39" t="s">
        <v>222</v>
      </c>
      <c r="E127" s="40"/>
      <c r="F127" s="6"/>
      <c r="G127" s="41"/>
    </row>
    <row r="128" spans="3:7" ht="57.6" customHeight="1" x14ac:dyDescent="0.25">
      <c r="C128" s="42" t="s">
        <v>223</v>
      </c>
      <c r="D128" s="43" t="s">
        <v>224</v>
      </c>
      <c r="E128" s="44"/>
      <c r="F128" s="39"/>
      <c r="G128" s="6"/>
    </row>
  </sheetData>
  <mergeCells count="21">
    <mergeCell ref="C72:C76"/>
    <mergeCell ref="C2:G2"/>
    <mergeCell ref="C11:C14"/>
    <mergeCell ref="C15:C18"/>
    <mergeCell ref="C19:C22"/>
    <mergeCell ref="C23:C26"/>
    <mergeCell ref="C27:C31"/>
    <mergeCell ref="C32:C36"/>
    <mergeCell ref="C37:C41"/>
    <mergeCell ref="C42:C46"/>
    <mergeCell ref="C47:C51"/>
    <mergeCell ref="C67:C70"/>
    <mergeCell ref="C96:C98"/>
    <mergeCell ref="C99:C110"/>
    <mergeCell ref="C111:C125"/>
    <mergeCell ref="C77:C82"/>
    <mergeCell ref="C83:C85"/>
    <mergeCell ref="C86:C89"/>
    <mergeCell ref="C90:C91"/>
    <mergeCell ref="C92:C93"/>
    <mergeCell ref="C94:C95"/>
  </mergeCells>
  <pageMargins left="0" right="0.70866141732283472" top="0" bottom="0" header="0.31496062992125984" footer="0.31496062992125984"/>
  <pageSetup paperSize="9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26"/>
  <sheetViews>
    <sheetView zoomScale="120" zoomScaleNormal="120" workbookViewId="0">
      <selection activeCell="I99" sqref="I99"/>
    </sheetView>
  </sheetViews>
  <sheetFormatPr defaultRowHeight="15" x14ac:dyDescent="0.25"/>
  <cols>
    <col min="3" max="3" width="40.5703125" customWidth="1"/>
    <col min="4" max="4" width="30.42578125" customWidth="1"/>
    <col min="5" max="5" width="12.140625" style="7" customWidth="1"/>
    <col min="6" max="6" width="12.85546875" customWidth="1"/>
    <col min="7" max="7" width="16.7109375" customWidth="1"/>
    <col min="10" max="10" width="8.85546875" customWidth="1"/>
  </cols>
  <sheetData>
    <row r="1" spans="3:7" ht="16.899999999999999" customHeight="1" x14ac:dyDescent="0.25">
      <c r="C1" t="s">
        <v>138</v>
      </c>
    </row>
    <row r="2" spans="3:7" ht="21" customHeight="1" x14ac:dyDescent="0.25">
      <c r="C2" s="49" t="s">
        <v>139</v>
      </c>
      <c r="D2" s="49"/>
      <c r="E2" s="49"/>
      <c r="F2" s="49"/>
      <c r="G2" s="49"/>
    </row>
    <row r="3" spans="3:7" ht="3" hidden="1" customHeight="1" x14ac:dyDescent="0.25"/>
    <row r="4" spans="3:7" ht="7.5" hidden="1" customHeight="1" x14ac:dyDescent="0.25"/>
    <row r="5" spans="3:7" ht="28.9" customHeight="1" x14ac:dyDescent="0.25">
      <c r="C5" s="8" t="s">
        <v>140</v>
      </c>
      <c r="D5" s="9" t="s">
        <v>141</v>
      </c>
      <c r="E5" s="8" t="s">
        <v>142</v>
      </c>
      <c r="F5" s="10" t="s">
        <v>143</v>
      </c>
      <c r="G5" s="10" t="s">
        <v>144</v>
      </c>
    </row>
    <row r="6" spans="3:7" ht="13.15" customHeight="1" x14ac:dyDescent="0.25">
      <c r="C6" s="11" t="s">
        <v>145</v>
      </c>
      <c r="D6" s="12" t="s">
        <v>146</v>
      </c>
      <c r="E6" s="11" t="s">
        <v>147</v>
      </c>
      <c r="F6" s="13" t="s">
        <v>148</v>
      </c>
      <c r="G6" s="13" t="s">
        <v>149</v>
      </c>
    </row>
    <row r="7" spans="3:7" x14ac:dyDescent="0.25">
      <c r="C7" s="14" t="s">
        <v>150</v>
      </c>
      <c r="D7" s="14" t="s">
        <v>93</v>
      </c>
      <c r="E7" s="15">
        <v>3</v>
      </c>
      <c r="F7" s="16"/>
      <c r="G7" s="16"/>
    </row>
    <row r="8" spans="3:7" x14ac:dyDescent="0.25">
      <c r="C8" s="17" t="s">
        <v>151</v>
      </c>
      <c r="D8" s="14" t="s">
        <v>93</v>
      </c>
      <c r="E8" s="15">
        <v>1</v>
      </c>
      <c r="F8" s="16"/>
      <c r="G8" s="16"/>
    </row>
    <row r="9" spans="3:7" x14ac:dyDescent="0.25">
      <c r="C9" s="17" t="s">
        <v>152</v>
      </c>
      <c r="D9" s="14" t="s">
        <v>93</v>
      </c>
      <c r="E9" s="15">
        <v>1</v>
      </c>
      <c r="F9" s="16"/>
      <c r="G9" s="16"/>
    </row>
    <row r="10" spans="3:7" x14ac:dyDescent="0.25">
      <c r="C10" s="17" t="s">
        <v>153</v>
      </c>
      <c r="D10" s="14" t="s">
        <v>154</v>
      </c>
      <c r="E10" s="15">
        <v>1</v>
      </c>
      <c r="F10" s="16"/>
      <c r="G10" s="16"/>
    </row>
    <row r="11" spans="3:7" x14ac:dyDescent="0.25">
      <c r="C11" s="46" t="s">
        <v>155</v>
      </c>
      <c r="D11" s="14" t="s">
        <v>92</v>
      </c>
      <c r="E11" s="15">
        <v>10</v>
      </c>
      <c r="F11" s="16"/>
      <c r="G11" s="16"/>
    </row>
    <row r="12" spans="3:7" x14ac:dyDescent="0.25">
      <c r="C12" s="47"/>
      <c r="D12" s="14" t="s">
        <v>156</v>
      </c>
      <c r="E12" s="15">
        <v>58</v>
      </c>
      <c r="F12" s="16"/>
      <c r="G12" s="16"/>
    </row>
    <row r="13" spans="3:7" x14ac:dyDescent="0.25">
      <c r="C13" s="47"/>
      <c r="D13" s="14" t="s">
        <v>157</v>
      </c>
      <c r="E13" s="15">
        <v>38</v>
      </c>
      <c r="F13" s="16"/>
      <c r="G13" s="18"/>
    </row>
    <row r="14" spans="3:7" x14ac:dyDescent="0.25">
      <c r="C14" s="48"/>
      <c r="D14" s="14" t="s">
        <v>158</v>
      </c>
      <c r="E14" s="15">
        <v>2</v>
      </c>
      <c r="F14" s="16"/>
      <c r="G14" s="18"/>
    </row>
    <row r="15" spans="3:7" x14ac:dyDescent="0.25">
      <c r="C15" s="46" t="s">
        <v>159</v>
      </c>
      <c r="D15" s="14" t="s">
        <v>92</v>
      </c>
      <c r="E15" s="15">
        <v>1</v>
      </c>
      <c r="F15" s="16"/>
      <c r="G15" s="18"/>
    </row>
    <row r="16" spans="3:7" x14ac:dyDescent="0.25">
      <c r="C16" s="47"/>
      <c r="D16" s="14" t="s">
        <v>156</v>
      </c>
      <c r="E16" s="15">
        <v>1</v>
      </c>
      <c r="F16" s="16"/>
      <c r="G16" s="18"/>
    </row>
    <row r="17" spans="3:7" x14ac:dyDescent="0.25">
      <c r="C17" s="47"/>
      <c r="D17" s="14" t="s">
        <v>157</v>
      </c>
      <c r="E17" s="15">
        <v>1</v>
      </c>
      <c r="F17" s="16"/>
      <c r="G17" s="18"/>
    </row>
    <row r="18" spans="3:7" x14ac:dyDescent="0.25">
      <c r="C18" s="48"/>
      <c r="D18" s="14" t="s">
        <v>158</v>
      </c>
      <c r="E18" s="15">
        <v>1</v>
      </c>
      <c r="F18" s="16"/>
      <c r="G18" s="18"/>
    </row>
    <row r="19" spans="3:7" x14ac:dyDescent="0.25">
      <c r="C19" s="46" t="s">
        <v>160</v>
      </c>
      <c r="D19" s="14" t="s">
        <v>92</v>
      </c>
      <c r="E19" s="15">
        <v>1</v>
      </c>
      <c r="F19" s="16"/>
      <c r="G19" s="18"/>
    </row>
    <row r="20" spans="3:7" x14ac:dyDescent="0.25">
      <c r="C20" s="47"/>
      <c r="D20" s="14" t="s">
        <v>156</v>
      </c>
      <c r="E20" s="15">
        <v>1</v>
      </c>
      <c r="F20" s="16"/>
      <c r="G20" s="18"/>
    </row>
    <row r="21" spans="3:7" x14ac:dyDescent="0.25">
      <c r="C21" s="47"/>
      <c r="D21" s="14" t="s">
        <v>157</v>
      </c>
      <c r="E21" s="15">
        <v>1</v>
      </c>
      <c r="F21" s="16"/>
      <c r="G21" s="18"/>
    </row>
    <row r="22" spans="3:7" x14ac:dyDescent="0.25">
      <c r="C22" s="48"/>
      <c r="D22" s="14" t="s">
        <v>158</v>
      </c>
      <c r="E22" s="15">
        <v>1</v>
      </c>
      <c r="F22" s="16"/>
      <c r="G22" s="18"/>
    </row>
    <row r="23" spans="3:7" x14ac:dyDescent="0.25">
      <c r="C23" s="46" t="s">
        <v>161</v>
      </c>
      <c r="D23" s="14" t="s">
        <v>92</v>
      </c>
      <c r="E23" s="15">
        <v>1</v>
      </c>
      <c r="F23" s="16"/>
      <c r="G23" s="18"/>
    </row>
    <row r="24" spans="3:7" x14ac:dyDescent="0.25">
      <c r="C24" s="47"/>
      <c r="D24" s="14" t="s">
        <v>156</v>
      </c>
      <c r="E24" s="15">
        <v>1</v>
      </c>
      <c r="F24" s="16"/>
      <c r="G24" s="18"/>
    </row>
    <row r="25" spans="3:7" x14ac:dyDescent="0.25">
      <c r="C25" s="47"/>
      <c r="D25" s="14" t="s">
        <v>157</v>
      </c>
      <c r="E25" s="15">
        <v>1</v>
      </c>
      <c r="F25" s="16"/>
      <c r="G25" s="18"/>
    </row>
    <row r="26" spans="3:7" x14ac:dyDescent="0.25">
      <c r="C26" s="48"/>
      <c r="D26" s="14" t="s">
        <v>158</v>
      </c>
      <c r="E26" s="15">
        <v>1</v>
      </c>
      <c r="F26" s="16"/>
      <c r="G26" s="18"/>
    </row>
    <row r="27" spans="3:7" ht="30" x14ac:dyDescent="0.25">
      <c r="C27" s="50" t="s">
        <v>162</v>
      </c>
      <c r="D27" s="19" t="s">
        <v>163</v>
      </c>
      <c r="E27" s="20">
        <v>60</v>
      </c>
      <c r="F27" s="21"/>
      <c r="G27" s="22"/>
    </row>
    <row r="28" spans="3:7" x14ac:dyDescent="0.25">
      <c r="C28" s="51"/>
      <c r="D28" s="23" t="s">
        <v>164</v>
      </c>
      <c r="E28" s="24">
        <v>14</v>
      </c>
      <c r="F28" s="25"/>
      <c r="G28" s="26"/>
    </row>
    <row r="29" spans="3:7" x14ac:dyDescent="0.25">
      <c r="C29" s="51"/>
      <c r="D29" s="23" t="s">
        <v>165</v>
      </c>
      <c r="E29" s="24">
        <v>4</v>
      </c>
      <c r="F29" s="25"/>
      <c r="G29" s="26"/>
    </row>
    <row r="30" spans="3:7" x14ac:dyDescent="0.25">
      <c r="C30" s="51"/>
      <c r="D30" s="23" t="s">
        <v>166</v>
      </c>
      <c r="E30" s="24">
        <v>2</v>
      </c>
      <c r="F30" s="25"/>
      <c r="G30" s="26"/>
    </row>
    <row r="31" spans="3:7" x14ac:dyDescent="0.25">
      <c r="C31" s="52"/>
      <c r="D31" s="23" t="s">
        <v>167</v>
      </c>
      <c r="E31" s="24">
        <v>2</v>
      </c>
      <c r="F31" s="25"/>
      <c r="G31" s="26"/>
    </row>
    <row r="32" spans="3:7" ht="30" x14ac:dyDescent="0.25">
      <c r="C32" s="53" t="s">
        <v>168</v>
      </c>
      <c r="D32" s="19" t="s">
        <v>163</v>
      </c>
      <c r="E32" s="24">
        <v>40</v>
      </c>
      <c r="F32" s="25"/>
      <c r="G32" s="26"/>
    </row>
    <row r="33" spans="3:7" x14ac:dyDescent="0.25">
      <c r="C33" s="54"/>
      <c r="D33" s="23" t="s">
        <v>164</v>
      </c>
      <c r="E33" s="24">
        <v>10</v>
      </c>
      <c r="F33" s="25"/>
      <c r="G33" s="26"/>
    </row>
    <row r="34" spans="3:7" x14ac:dyDescent="0.25">
      <c r="C34" s="54"/>
      <c r="D34" s="23" t="s">
        <v>165</v>
      </c>
      <c r="E34" s="24">
        <v>4</v>
      </c>
      <c r="F34" s="25"/>
      <c r="G34" s="26"/>
    </row>
    <row r="35" spans="3:7" x14ac:dyDescent="0.25">
      <c r="C35" s="54"/>
      <c r="D35" s="23" t="s">
        <v>166</v>
      </c>
      <c r="E35" s="24">
        <v>2</v>
      </c>
      <c r="F35" s="25"/>
      <c r="G35" s="26"/>
    </row>
    <row r="36" spans="3:7" x14ac:dyDescent="0.25">
      <c r="C36" s="55"/>
      <c r="D36" s="23" t="s">
        <v>167</v>
      </c>
      <c r="E36" s="24">
        <v>2</v>
      </c>
      <c r="F36" s="25"/>
      <c r="G36" s="26"/>
    </row>
    <row r="37" spans="3:7" ht="30" x14ac:dyDescent="0.25">
      <c r="C37" s="53" t="s">
        <v>169</v>
      </c>
      <c r="D37" s="19" t="s">
        <v>163</v>
      </c>
      <c r="E37" s="24">
        <v>40</v>
      </c>
      <c r="F37" s="25"/>
      <c r="G37" s="26"/>
    </row>
    <row r="38" spans="3:7" x14ac:dyDescent="0.25">
      <c r="C38" s="54"/>
      <c r="D38" s="23" t="s">
        <v>164</v>
      </c>
      <c r="E38" s="24">
        <v>10</v>
      </c>
      <c r="F38" s="25"/>
      <c r="G38" s="26"/>
    </row>
    <row r="39" spans="3:7" x14ac:dyDescent="0.25">
      <c r="C39" s="54"/>
      <c r="D39" s="23" t="s">
        <v>165</v>
      </c>
      <c r="E39" s="24">
        <v>4</v>
      </c>
      <c r="F39" s="25"/>
      <c r="G39" s="26"/>
    </row>
    <row r="40" spans="3:7" x14ac:dyDescent="0.25">
      <c r="C40" s="54"/>
      <c r="D40" s="23" t="s">
        <v>166</v>
      </c>
      <c r="E40" s="24">
        <v>2</v>
      </c>
      <c r="F40" s="25"/>
      <c r="G40" s="26"/>
    </row>
    <row r="41" spans="3:7" x14ac:dyDescent="0.25">
      <c r="C41" s="55"/>
      <c r="D41" s="23" t="s">
        <v>167</v>
      </c>
      <c r="E41" s="24">
        <v>2</v>
      </c>
      <c r="F41" s="25"/>
      <c r="G41" s="26"/>
    </row>
    <row r="42" spans="3:7" ht="30" x14ac:dyDescent="0.25">
      <c r="C42" s="53" t="s">
        <v>170</v>
      </c>
      <c r="D42" s="19" t="s">
        <v>163</v>
      </c>
      <c r="E42" s="24">
        <v>40</v>
      </c>
      <c r="F42" s="25"/>
      <c r="G42" s="26"/>
    </row>
    <row r="43" spans="3:7" x14ac:dyDescent="0.25">
      <c r="C43" s="54"/>
      <c r="D43" s="23" t="s">
        <v>164</v>
      </c>
      <c r="E43" s="24">
        <v>10</v>
      </c>
      <c r="F43" s="25"/>
      <c r="G43" s="26"/>
    </row>
    <row r="44" spans="3:7" x14ac:dyDescent="0.25">
      <c r="C44" s="54"/>
      <c r="D44" s="23" t="s">
        <v>165</v>
      </c>
      <c r="E44" s="24">
        <v>4</v>
      </c>
      <c r="F44" s="25"/>
      <c r="G44" s="26"/>
    </row>
    <row r="45" spans="3:7" x14ac:dyDescent="0.25">
      <c r="C45" s="54"/>
      <c r="D45" s="23" t="s">
        <v>166</v>
      </c>
      <c r="E45" s="24">
        <v>2</v>
      </c>
      <c r="F45" s="25"/>
      <c r="G45" s="26"/>
    </row>
    <row r="46" spans="3:7" x14ac:dyDescent="0.25">
      <c r="C46" s="55"/>
      <c r="D46" s="23" t="s">
        <v>167</v>
      </c>
      <c r="E46" s="24">
        <v>2</v>
      </c>
      <c r="F46" s="25"/>
      <c r="G46" s="26"/>
    </row>
    <row r="47" spans="3:7" ht="30" x14ac:dyDescent="0.25">
      <c r="C47" s="53" t="s">
        <v>171</v>
      </c>
      <c r="D47" s="19" t="s">
        <v>163</v>
      </c>
      <c r="E47" s="24">
        <v>40</v>
      </c>
      <c r="F47" s="25"/>
      <c r="G47" s="26"/>
    </row>
    <row r="48" spans="3:7" x14ac:dyDescent="0.25">
      <c r="C48" s="54"/>
      <c r="D48" s="23" t="s">
        <v>164</v>
      </c>
      <c r="E48" s="24">
        <v>10</v>
      </c>
      <c r="F48" s="25"/>
      <c r="G48" s="26"/>
    </row>
    <row r="49" spans="3:9" x14ac:dyDescent="0.25">
      <c r="C49" s="54"/>
      <c r="D49" s="23" t="s">
        <v>165</v>
      </c>
      <c r="E49" s="24">
        <v>4</v>
      </c>
      <c r="F49" s="25"/>
      <c r="G49" s="26"/>
    </row>
    <row r="50" spans="3:9" x14ac:dyDescent="0.25">
      <c r="C50" s="54"/>
      <c r="D50" s="23" t="s">
        <v>166</v>
      </c>
      <c r="E50" s="24">
        <v>2</v>
      </c>
      <c r="F50" s="25"/>
      <c r="G50" s="26"/>
    </row>
    <row r="51" spans="3:9" x14ac:dyDescent="0.25">
      <c r="C51" s="55"/>
      <c r="D51" s="23" t="s">
        <v>167</v>
      </c>
      <c r="E51" s="24">
        <v>2</v>
      </c>
      <c r="F51" s="25"/>
      <c r="G51" s="26"/>
    </row>
    <row r="52" spans="3:9" ht="30" x14ac:dyDescent="0.25">
      <c r="C52" s="27" t="s">
        <v>172</v>
      </c>
      <c r="D52" s="23" t="s">
        <v>173</v>
      </c>
      <c r="E52" s="24">
        <v>190</v>
      </c>
      <c r="F52" s="25"/>
      <c r="G52" s="26"/>
    </row>
    <row r="53" spans="3:9" ht="30" x14ac:dyDescent="0.25">
      <c r="C53" s="27" t="s">
        <v>174</v>
      </c>
      <c r="D53" s="23" t="s">
        <v>175</v>
      </c>
      <c r="E53" s="24">
        <v>190</v>
      </c>
      <c r="F53" s="25"/>
      <c r="G53" s="26"/>
    </row>
    <row r="54" spans="3:9" x14ac:dyDescent="0.25">
      <c r="C54" s="14" t="s">
        <v>176</v>
      </c>
      <c r="D54" s="14" t="s">
        <v>173</v>
      </c>
      <c r="E54" s="15">
        <v>3500</v>
      </c>
      <c r="F54" s="16"/>
      <c r="G54" s="18"/>
      <c r="H54">
        <v>6.5</v>
      </c>
      <c r="I54">
        <f>E54*H54</f>
        <v>22750</v>
      </c>
    </row>
    <row r="55" spans="3:9" x14ac:dyDescent="0.25">
      <c r="C55" s="28" t="s">
        <v>39</v>
      </c>
      <c r="D55" s="14" t="s">
        <v>177</v>
      </c>
      <c r="E55" s="15">
        <v>300</v>
      </c>
      <c r="F55" s="16"/>
      <c r="G55" s="18"/>
    </row>
    <row r="56" spans="3:9" x14ac:dyDescent="0.25">
      <c r="C56" s="29" t="s">
        <v>36</v>
      </c>
      <c r="D56" s="14" t="s">
        <v>178</v>
      </c>
      <c r="E56" s="15">
        <v>10</v>
      </c>
      <c r="F56" s="16"/>
      <c r="G56" s="18"/>
    </row>
    <row r="57" spans="3:9" x14ac:dyDescent="0.25">
      <c r="C57" s="29" t="s">
        <v>48</v>
      </c>
      <c r="D57" s="14" t="s">
        <v>173</v>
      </c>
      <c r="E57" s="15">
        <v>300</v>
      </c>
      <c r="F57" s="16"/>
      <c r="G57" s="18"/>
    </row>
    <row r="58" spans="3:9" x14ac:dyDescent="0.25">
      <c r="C58" s="29" t="s">
        <v>46</v>
      </c>
      <c r="D58" s="14" t="s">
        <v>179</v>
      </c>
      <c r="E58" s="15">
        <v>50</v>
      </c>
      <c r="F58" s="16"/>
      <c r="G58" s="18"/>
    </row>
    <row r="59" spans="3:9" x14ac:dyDescent="0.25">
      <c r="C59" s="29" t="s">
        <v>45</v>
      </c>
      <c r="D59" s="14" t="s">
        <v>180</v>
      </c>
      <c r="E59" s="15">
        <v>8</v>
      </c>
      <c r="F59" s="16"/>
      <c r="G59" s="18"/>
    </row>
    <row r="60" spans="3:9" x14ac:dyDescent="0.25">
      <c r="C60" s="29" t="s">
        <v>181</v>
      </c>
      <c r="D60" s="14" t="s">
        <v>173</v>
      </c>
      <c r="E60" s="15">
        <v>2200</v>
      </c>
      <c r="F60" s="16"/>
      <c r="G60" s="18"/>
      <c r="H60">
        <v>8.5</v>
      </c>
      <c r="I60">
        <f>E60*H60</f>
        <v>18700</v>
      </c>
    </row>
    <row r="61" spans="3:9" x14ac:dyDescent="0.25">
      <c r="C61" s="29" t="s">
        <v>56</v>
      </c>
      <c r="D61" s="14" t="s">
        <v>177</v>
      </c>
      <c r="E61" s="15">
        <v>10</v>
      </c>
      <c r="F61" s="16"/>
      <c r="G61" s="18"/>
    </row>
    <row r="62" spans="3:9" x14ac:dyDescent="0.25">
      <c r="C62" s="29" t="s">
        <v>182</v>
      </c>
      <c r="D62" s="14" t="s">
        <v>178</v>
      </c>
      <c r="E62" s="15">
        <v>1</v>
      </c>
      <c r="F62" s="16"/>
      <c r="G62" s="18"/>
    </row>
    <row r="63" spans="3:9" x14ac:dyDescent="0.25">
      <c r="C63" s="29" t="s">
        <v>60</v>
      </c>
      <c r="D63" s="14" t="s">
        <v>173</v>
      </c>
      <c r="E63" s="15">
        <v>25</v>
      </c>
      <c r="F63" s="16"/>
      <c r="G63" s="18"/>
    </row>
    <row r="64" spans="3:9" x14ac:dyDescent="0.25">
      <c r="C64" s="29" t="s">
        <v>59</v>
      </c>
      <c r="D64" s="14" t="s">
        <v>179</v>
      </c>
      <c r="E64" s="15">
        <v>248</v>
      </c>
      <c r="F64" s="16"/>
      <c r="G64" s="18"/>
    </row>
    <row r="65" spans="3:7" x14ac:dyDescent="0.25">
      <c r="C65" s="29" t="s">
        <v>58</v>
      </c>
      <c r="D65" s="30" t="s">
        <v>180</v>
      </c>
      <c r="E65" s="31">
        <v>185</v>
      </c>
      <c r="F65" s="32"/>
      <c r="G65" s="33"/>
    </row>
    <row r="66" spans="3:7" x14ac:dyDescent="0.25">
      <c r="C66" s="34" t="s">
        <v>183</v>
      </c>
      <c r="D66" s="34" t="s">
        <v>184</v>
      </c>
      <c r="E66" s="35">
        <v>1</v>
      </c>
      <c r="F66" s="36"/>
      <c r="G66" s="34"/>
    </row>
    <row r="67" spans="3:7" x14ac:dyDescent="0.25">
      <c r="C67" s="46" t="s">
        <v>185</v>
      </c>
      <c r="D67" s="34" t="s">
        <v>186</v>
      </c>
      <c r="E67" s="35">
        <v>14</v>
      </c>
      <c r="F67" s="36"/>
      <c r="G67" s="34"/>
    </row>
    <row r="68" spans="3:7" x14ac:dyDescent="0.25">
      <c r="C68" s="47"/>
      <c r="D68" s="34" t="s">
        <v>184</v>
      </c>
      <c r="E68" s="35">
        <v>1</v>
      </c>
      <c r="F68" s="36"/>
      <c r="G68" s="34"/>
    </row>
    <row r="69" spans="3:7" x14ac:dyDescent="0.25">
      <c r="C69" s="47"/>
      <c r="D69" s="34" t="s">
        <v>187</v>
      </c>
      <c r="E69" s="35">
        <v>1</v>
      </c>
      <c r="F69" s="36"/>
      <c r="G69" s="34"/>
    </row>
    <row r="70" spans="3:7" x14ac:dyDescent="0.25">
      <c r="C70" s="48"/>
      <c r="D70" s="34" t="s">
        <v>188</v>
      </c>
      <c r="E70" s="35">
        <v>1</v>
      </c>
      <c r="F70" s="36"/>
      <c r="G70" s="34"/>
    </row>
    <row r="71" spans="3:7" x14ac:dyDescent="0.25">
      <c r="C71" s="34" t="s">
        <v>189</v>
      </c>
      <c r="D71" s="34" t="s">
        <v>184</v>
      </c>
      <c r="E71" s="35">
        <v>1</v>
      </c>
      <c r="F71" s="36"/>
      <c r="G71" s="34"/>
    </row>
    <row r="72" spans="3:7" x14ac:dyDescent="0.25">
      <c r="C72" s="46" t="s">
        <v>190</v>
      </c>
      <c r="D72" s="34" t="s">
        <v>186</v>
      </c>
      <c r="E72" s="35">
        <v>2</v>
      </c>
      <c r="F72" s="36"/>
      <c r="G72" s="34"/>
    </row>
    <row r="73" spans="3:7" x14ac:dyDescent="0.25">
      <c r="C73" s="47"/>
      <c r="D73" s="34" t="s">
        <v>184</v>
      </c>
      <c r="E73" s="35">
        <v>2</v>
      </c>
      <c r="F73" s="36"/>
      <c r="G73" s="34"/>
    </row>
    <row r="74" spans="3:7" x14ac:dyDescent="0.25">
      <c r="C74" s="47"/>
      <c r="D74" s="34" t="s">
        <v>191</v>
      </c>
      <c r="E74" s="35">
        <v>2</v>
      </c>
      <c r="F74" s="36"/>
      <c r="G74" s="34"/>
    </row>
    <row r="75" spans="3:7" x14ac:dyDescent="0.25">
      <c r="C75" s="47"/>
      <c r="D75" s="34" t="s">
        <v>192</v>
      </c>
      <c r="E75" s="35">
        <v>2</v>
      </c>
      <c r="F75" s="36"/>
      <c r="G75" s="34"/>
    </row>
    <row r="76" spans="3:7" x14ac:dyDescent="0.25">
      <c r="C76" s="48"/>
      <c r="D76" s="34" t="s">
        <v>193</v>
      </c>
      <c r="E76" s="35">
        <v>2</v>
      </c>
      <c r="F76" s="36"/>
      <c r="G76" s="34"/>
    </row>
    <row r="77" spans="3:7" x14ac:dyDescent="0.25">
      <c r="C77" s="47" t="s">
        <v>194</v>
      </c>
      <c r="D77" s="34" t="s">
        <v>184</v>
      </c>
      <c r="E77" s="35">
        <v>2</v>
      </c>
      <c r="F77" s="36"/>
      <c r="G77" s="34"/>
    </row>
    <row r="78" spans="3:7" x14ac:dyDescent="0.25">
      <c r="C78" s="47"/>
      <c r="D78" s="34" t="s">
        <v>187</v>
      </c>
      <c r="E78" s="35">
        <v>2</v>
      </c>
      <c r="F78" s="36"/>
      <c r="G78" s="34"/>
    </row>
    <row r="79" spans="3:7" x14ac:dyDescent="0.25">
      <c r="C79" s="47"/>
      <c r="D79" s="34" t="s">
        <v>188</v>
      </c>
      <c r="E79" s="35">
        <v>2</v>
      </c>
      <c r="F79" s="36"/>
      <c r="G79" s="34"/>
    </row>
    <row r="80" spans="3:7" x14ac:dyDescent="0.25">
      <c r="C80" s="47"/>
      <c r="D80" s="34" t="s">
        <v>193</v>
      </c>
      <c r="E80" s="35">
        <v>2</v>
      </c>
      <c r="F80" s="36"/>
      <c r="G80" s="34"/>
    </row>
    <row r="81" spans="3:7" x14ac:dyDescent="0.25">
      <c r="C81" s="47"/>
      <c r="D81" s="34" t="s">
        <v>195</v>
      </c>
      <c r="E81" s="35">
        <v>2</v>
      </c>
      <c r="F81" s="36"/>
      <c r="G81" s="34"/>
    </row>
    <row r="82" spans="3:7" x14ac:dyDescent="0.25">
      <c r="C82" s="48"/>
      <c r="D82" s="34" t="s">
        <v>196</v>
      </c>
      <c r="E82" s="35">
        <v>2</v>
      </c>
      <c r="F82" s="36"/>
      <c r="G82" s="34"/>
    </row>
    <row r="83" spans="3:7" x14ac:dyDescent="0.25">
      <c r="C83" s="46" t="s">
        <v>197</v>
      </c>
      <c r="D83" s="34" t="s">
        <v>186</v>
      </c>
      <c r="E83" s="35">
        <v>2</v>
      </c>
      <c r="F83" s="36"/>
      <c r="G83" s="34"/>
    </row>
    <row r="84" spans="3:7" x14ac:dyDescent="0.25">
      <c r="C84" s="47"/>
      <c r="D84" s="34" t="s">
        <v>192</v>
      </c>
      <c r="E84" s="35">
        <v>2</v>
      </c>
      <c r="F84" s="36"/>
      <c r="G84" s="34"/>
    </row>
    <row r="85" spans="3:7" x14ac:dyDescent="0.25">
      <c r="C85" s="48"/>
      <c r="D85" s="34" t="s">
        <v>193</v>
      </c>
      <c r="E85" s="35">
        <v>2</v>
      </c>
      <c r="F85" s="36"/>
      <c r="G85" s="34"/>
    </row>
    <row r="86" spans="3:7" x14ac:dyDescent="0.25">
      <c r="C86" s="46" t="s">
        <v>198</v>
      </c>
      <c r="D86" s="34" t="s">
        <v>191</v>
      </c>
      <c r="E86" s="35">
        <v>2</v>
      </c>
      <c r="F86" s="36"/>
      <c r="G86" s="34"/>
    </row>
    <row r="87" spans="3:7" x14ac:dyDescent="0.25">
      <c r="C87" s="47"/>
      <c r="D87" s="34" t="s">
        <v>187</v>
      </c>
      <c r="E87" s="35">
        <v>2</v>
      </c>
      <c r="F87" s="36"/>
      <c r="G87" s="34"/>
    </row>
    <row r="88" spans="3:7" x14ac:dyDescent="0.25">
      <c r="C88" s="47"/>
      <c r="D88" s="34" t="s">
        <v>188</v>
      </c>
      <c r="E88" s="35">
        <v>2</v>
      </c>
      <c r="F88" s="36"/>
      <c r="G88" s="34"/>
    </row>
    <row r="89" spans="3:7" x14ac:dyDescent="0.25">
      <c r="C89" s="48"/>
      <c r="D89" s="34" t="s">
        <v>199</v>
      </c>
      <c r="E89" s="35">
        <v>2</v>
      </c>
      <c r="F89" s="36"/>
      <c r="G89" s="34"/>
    </row>
    <row r="90" spans="3:7" x14ac:dyDescent="0.25">
      <c r="C90" s="46" t="s">
        <v>200</v>
      </c>
      <c r="D90" s="34" t="s">
        <v>191</v>
      </c>
      <c r="E90" s="35">
        <v>2</v>
      </c>
      <c r="F90" s="36"/>
      <c r="G90" s="34"/>
    </row>
    <row r="91" spans="3:7" x14ac:dyDescent="0.25">
      <c r="C91" s="48"/>
      <c r="D91" s="34" t="s">
        <v>196</v>
      </c>
      <c r="E91" s="35">
        <v>2</v>
      </c>
      <c r="F91" s="36"/>
      <c r="G91" s="34"/>
    </row>
    <row r="92" spans="3:7" x14ac:dyDescent="0.25">
      <c r="C92" s="46" t="s">
        <v>201</v>
      </c>
      <c r="D92" s="34" t="s">
        <v>191</v>
      </c>
      <c r="E92" s="35">
        <v>2</v>
      </c>
      <c r="F92" s="36"/>
      <c r="G92" s="34"/>
    </row>
    <row r="93" spans="3:7" x14ac:dyDescent="0.25">
      <c r="C93" s="48"/>
      <c r="D93" s="34" t="s">
        <v>187</v>
      </c>
      <c r="E93" s="35">
        <v>2</v>
      </c>
      <c r="F93" s="36"/>
      <c r="G93" s="34"/>
    </row>
    <row r="94" spans="3:7" x14ac:dyDescent="0.25">
      <c r="C94" s="46" t="s">
        <v>121</v>
      </c>
      <c r="D94" s="34" t="s">
        <v>184</v>
      </c>
      <c r="E94" s="35">
        <v>2</v>
      </c>
      <c r="F94" s="36"/>
      <c r="G94" s="34"/>
    </row>
    <row r="95" spans="3:7" x14ac:dyDescent="0.25">
      <c r="C95" s="48"/>
      <c r="D95" s="34" t="s">
        <v>188</v>
      </c>
      <c r="E95" s="35">
        <v>2</v>
      </c>
      <c r="F95" s="36"/>
      <c r="G95" s="34"/>
    </row>
    <row r="96" spans="3:7" x14ac:dyDescent="0.25">
      <c r="C96" s="46" t="s">
        <v>202</v>
      </c>
      <c r="D96" s="34" t="s">
        <v>186</v>
      </c>
      <c r="E96" s="35">
        <v>2</v>
      </c>
      <c r="F96" s="36"/>
      <c r="G96" s="34"/>
    </row>
    <row r="97" spans="3:9" x14ac:dyDescent="0.25">
      <c r="C97" s="47"/>
      <c r="D97" s="34" t="s">
        <v>187</v>
      </c>
      <c r="E97" s="35">
        <v>2</v>
      </c>
      <c r="F97" s="36"/>
      <c r="G97" s="34"/>
    </row>
    <row r="98" spans="3:9" x14ac:dyDescent="0.25">
      <c r="C98" s="48"/>
      <c r="D98" s="34" t="s">
        <v>195</v>
      </c>
      <c r="E98" s="35">
        <v>2</v>
      </c>
      <c r="F98" s="36"/>
      <c r="G98" s="34"/>
    </row>
    <row r="99" spans="3:9" x14ac:dyDescent="0.25">
      <c r="C99" s="46" t="s">
        <v>203</v>
      </c>
      <c r="D99" s="34" t="s">
        <v>204</v>
      </c>
      <c r="E99" s="35">
        <v>125</v>
      </c>
      <c r="F99" s="36"/>
      <c r="G99" s="34"/>
      <c r="I99">
        <v>-55</v>
      </c>
    </row>
    <row r="100" spans="3:9" x14ac:dyDescent="0.25">
      <c r="C100" s="47"/>
      <c r="D100" s="34" t="s">
        <v>205</v>
      </c>
      <c r="E100" s="35">
        <v>23</v>
      </c>
      <c r="F100" s="36"/>
      <c r="G100" s="34"/>
    </row>
    <row r="101" spans="3:9" x14ac:dyDescent="0.25">
      <c r="C101" s="47"/>
      <c r="D101" s="34" t="s">
        <v>206</v>
      </c>
      <c r="E101" s="35">
        <v>35</v>
      </c>
      <c r="F101" s="36"/>
      <c r="G101" s="34"/>
    </row>
    <row r="102" spans="3:9" x14ac:dyDescent="0.25">
      <c r="C102" s="47"/>
      <c r="D102" s="34" t="s">
        <v>207</v>
      </c>
      <c r="E102" s="35">
        <v>6</v>
      </c>
      <c r="F102" s="36"/>
      <c r="G102" s="34"/>
    </row>
    <row r="103" spans="3:9" x14ac:dyDescent="0.25">
      <c r="C103" s="47"/>
      <c r="D103" s="34" t="s">
        <v>208</v>
      </c>
      <c r="E103" s="35">
        <v>5</v>
      </c>
      <c r="F103" s="36"/>
      <c r="G103" s="34"/>
    </row>
    <row r="104" spans="3:9" x14ac:dyDescent="0.25">
      <c r="C104" s="47"/>
      <c r="D104" s="34" t="s">
        <v>209</v>
      </c>
      <c r="E104" s="35">
        <v>6</v>
      </c>
      <c r="F104" s="36"/>
      <c r="G104" s="34"/>
    </row>
    <row r="105" spans="3:9" x14ac:dyDescent="0.25">
      <c r="C105" s="47"/>
      <c r="D105" s="34" t="s">
        <v>210</v>
      </c>
      <c r="E105" s="35">
        <v>6</v>
      </c>
      <c r="F105" s="36"/>
      <c r="G105" s="34"/>
    </row>
    <row r="106" spans="3:9" x14ac:dyDescent="0.25">
      <c r="C106" s="47"/>
      <c r="D106" s="34" t="s">
        <v>211</v>
      </c>
      <c r="E106" s="35">
        <v>1</v>
      </c>
      <c r="F106" s="36"/>
      <c r="G106" s="34"/>
    </row>
    <row r="107" spans="3:9" x14ac:dyDescent="0.25">
      <c r="C107" s="47"/>
      <c r="D107" s="34" t="s">
        <v>212</v>
      </c>
      <c r="E107" s="35">
        <v>5</v>
      </c>
      <c r="F107" s="36"/>
      <c r="G107" s="34"/>
    </row>
    <row r="108" spans="3:9" x14ac:dyDescent="0.25">
      <c r="C108" s="47"/>
      <c r="D108" s="34" t="s">
        <v>213</v>
      </c>
      <c r="E108" s="35">
        <v>3</v>
      </c>
      <c r="F108" s="36"/>
      <c r="G108" s="34"/>
    </row>
    <row r="109" spans="3:9" x14ac:dyDescent="0.25">
      <c r="C109" s="47"/>
      <c r="D109" s="34" t="s">
        <v>214</v>
      </c>
      <c r="E109" s="35">
        <v>4</v>
      </c>
      <c r="F109" s="36"/>
      <c r="G109" s="34"/>
    </row>
    <row r="110" spans="3:9" x14ac:dyDescent="0.25">
      <c r="C110" s="48"/>
      <c r="D110" s="34" t="s">
        <v>215</v>
      </c>
      <c r="E110" s="35">
        <v>4</v>
      </c>
      <c r="F110" s="36"/>
      <c r="G110" s="34"/>
    </row>
    <row r="111" spans="3:9" x14ac:dyDescent="0.25">
      <c r="C111" s="46" t="s">
        <v>61</v>
      </c>
      <c r="D111" s="34" t="s">
        <v>204</v>
      </c>
      <c r="E111" s="35">
        <v>175</v>
      </c>
      <c r="F111" s="36"/>
      <c r="G111" s="34"/>
    </row>
    <row r="112" spans="3:9" x14ac:dyDescent="0.25">
      <c r="C112" s="47"/>
      <c r="D112" s="34" t="s">
        <v>205</v>
      </c>
      <c r="E112" s="35">
        <v>30</v>
      </c>
      <c r="F112" s="36"/>
      <c r="G112" s="34"/>
    </row>
    <row r="113" spans="3:7" x14ac:dyDescent="0.25">
      <c r="C113" s="47"/>
      <c r="D113" s="34" t="s">
        <v>206</v>
      </c>
      <c r="E113" s="35">
        <v>47</v>
      </c>
      <c r="F113" s="36"/>
      <c r="G113" s="34"/>
    </row>
    <row r="114" spans="3:7" x14ac:dyDescent="0.25">
      <c r="C114" s="47"/>
      <c r="D114" s="34" t="s">
        <v>216</v>
      </c>
      <c r="E114" s="35">
        <v>3</v>
      </c>
      <c r="F114" s="36"/>
      <c r="G114" s="34"/>
    </row>
    <row r="115" spans="3:7" x14ac:dyDescent="0.25">
      <c r="C115" s="47"/>
      <c r="D115" s="34" t="s">
        <v>207</v>
      </c>
      <c r="E115" s="35">
        <v>25</v>
      </c>
      <c r="F115" s="36"/>
      <c r="G115" s="34"/>
    </row>
    <row r="116" spans="3:7" x14ac:dyDescent="0.25">
      <c r="C116" s="47"/>
      <c r="D116" s="34" t="s">
        <v>208</v>
      </c>
      <c r="E116" s="35">
        <v>15</v>
      </c>
      <c r="F116" s="36"/>
      <c r="G116" s="34"/>
    </row>
    <row r="117" spans="3:7" x14ac:dyDescent="0.25">
      <c r="C117" s="47"/>
      <c r="D117" s="34" t="s">
        <v>209</v>
      </c>
      <c r="E117" s="35">
        <v>24</v>
      </c>
      <c r="F117" s="36"/>
      <c r="G117" s="34"/>
    </row>
    <row r="118" spans="3:7" x14ac:dyDescent="0.25">
      <c r="C118" s="47"/>
      <c r="D118" s="34" t="s">
        <v>211</v>
      </c>
      <c r="E118" s="35">
        <v>12</v>
      </c>
      <c r="F118" s="36"/>
      <c r="G118" s="34"/>
    </row>
    <row r="119" spans="3:7" x14ac:dyDescent="0.25">
      <c r="C119" s="47"/>
      <c r="D119" s="34" t="s">
        <v>217</v>
      </c>
      <c r="E119" s="35">
        <v>16</v>
      </c>
      <c r="F119" s="36"/>
      <c r="G119" s="34"/>
    </row>
    <row r="120" spans="3:7" x14ac:dyDescent="0.25">
      <c r="C120" s="47"/>
      <c r="D120" s="34" t="s">
        <v>212</v>
      </c>
      <c r="E120" s="35">
        <v>15</v>
      </c>
      <c r="F120" s="36"/>
      <c r="G120" s="34"/>
    </row>
    <row r="121" spans="3:7" x14ac:dyDescent="0.25">
      <c r="C121" s="47"/>
      <c r="D121" s="34" t="s">
        <v>213</v>
      </c>
      <c r="E121" s="35">
        <v>6</v>
      </c>
      <c r="F121" s="36"/>
      <c r="G121" s="34"/>
    </row>
    <row r="122" spans="3:7" x14ac:dyDescent="0.25">
      <c r="C122" s="47"/>
      <c r="D122" s="34" t="s">
        <v>218</v>
      </c>
      <c r="E122" s="35">
        <v>4</v>
      </c>
      <c r="F122" s="36"/>
      <c r="G122" s="34"/>
    </row>
    <row r="123" spans="3:7" x14ac:dyDescent="0.25">
      <c r="C123" s="48"/>
      <c r="D123" s="34" t="s">
        <v>219</v>
      </c>
      <c r="E123" s="35">
        <v>5</v>
      </c>
      <c r="F123" s="36"/>
      <c r="G123" s="34"/>
    </row>
    <row r="124" spans="3:7" x14ac:dyDescent="0.25">
      <c r="C124" s="37" t="s">
        <v>220</v>
      </c>
      <c r="D124" s="30" t="s">
        <v>221</v>
      </c>
      <c r="E124" s="31">
        <v>12</v>
      </c>
      <c r="F124" s="16"/>
      <c r="G124" s="18"/>
    </row>
    <row r="125" spans="3:7" ht="15.75" x14ac:dyDescent="0.25">
      <c r="C125" s="38"/>
      <c r="D125" s="39" t="s">
        <v>222</v>
      </c>
      <c r="E125" s="40"/>
      <c r="F125" s="6"/>
      <c r="G125" s="41"/>
    </row>
    <row r="126" spans="3:7" ht="57.6" customHeight="1" x14ac:dyDescent="0.25">
      <c r="C126" s="42" t="s">
        <v>223</v>
      </c>
      <c r="D126" s="43" t="s">
        <v>224</v>
      </c>
      <c r="E126" s="44"/>
      <c r="F126" s="39"/>
      <c r="G126" s="6"/>
    </row>
  </sheetData>
  <mergeCells count="21">
    <mergeCell ref="C72:C76"/>
    <mergeCell ref="C2:G2"/>
    <mergeCell ref="C11:C14"/>
    <mergeCell ref="C15:C18"/>
    <mergeCell ref="C19:C22"/>
    <mergeCell ref="C23:C26"/>
    <mergeCell ref="C27:C31"/>
    <mergeCell ref="C32:C36"/>
    <mergeCell ref="C37:C41"/>
    <mergeCell ref="C42:C46"/>
    <mergeCell ref="C47:C51"/>
    <mergeCell ref="C67:C70"/>
    <mergeCell ref="C96:C98"/>
    <mergeCell ref="C99:C110"/>
    <mergeCell ref="C111:C123"/>
    <mergeCell ref="C77:C82"/>
    <mergeCell ref="C83:C85"/>
    <mergeCell ref="C86:C89"/>
    <mergeCell ref="C90:C91"/>
    <mergeCell ref="C92:C93"/>
    <mergeCell ref="C94:C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3"/>
  <sheetViews>
    <sheetView tabSelected="1" zoomScale="120" zoomScaleNormal="120" workbookViewId="0">
      <selection activeCell="C1" sqref="C1"/>
    </sheetView>
  </sheetViews>
  <sheetFormatPr defaultRowHeight="15" x14ac:dyDescent="0.25"/>
  <cols>
    <col min="3" max="3" width="40.5703125" customWidth="1"/>
    <col min="4" max="4" width="30.42578125" customWidth="1"/>
    <col min="5" max="5" width="12.140625" style="7" customWidth="1"/>
    <col min="6" max="6" width="12.85546875" customWidth="1"/>
    <col min="7" max="7" width="16.7109375" customWidth="1"/>
    <col min="10" max="10" width="8.85546875" customWidth="1"/>
  </cols>
  <sheetData>
    <row r="1" spans="3:7" ht="16.899999999999999" customHeight="1" x14ac:dyDescent="0.25">
      <c r="C1" t="s">
        <v>138</v>
      </c>
    </row>
    <row r="2" spans="3:7" ht="21" customHeight="1" x14ac:dyDescent="0.25">
      <c r="C2" s="49" t="s">
        <v>139</v>
      </c>
      <c r="D2" s="49"/>
      <c r="E2" s="49"/>
      <c r="F2" s="49"/>
      <c r="G2" s="49"/>
    </row>
    <row r="3" spans="3:7" ht="3" hidden="1" customHeight="1" x14ac:dyDescent="0.25"/>
    <row r="4" spans="3:7" ht="7.5" hidden="1" customHeight="1" x14ac:dyDescent="0.25"/>
    <row r="5" spans="3:7" ht="28.9" customHeight="1" x14ac:dyDescent="0.25">
      <c r="C5" s="8" t="s">
        <v>140</v>
      </c>
      <c r="D5" s="9" t="s">
        <v>141</v>
      </c>
      <c r="E5" s="8" t="s">
        <v>142</v>
      </c>
      <c r="F5" s="10" t="s">
        <v>143</v>
      </c>
      <c r="G5" s="10" t="s">
        <v>144</v>
      </c>
    </row>
    <row r="6" spans="3:7" ht="13.15" customHeight="1" x14ac:dyDescent="0.25">
      <c r="C6" s="11" t="s">
        <v>145</v>
      </c>
      <c r="D6" s="12" t="s">
        <v>146</v>
      </c>
      <c r="E6" s="11" t="s">
        <v>147</v>
      </c>
      <c r="F6" s="13" t="s">
        <v>148</v>
      </c>
      <c r="G6" s="13" t="s">
        <v>149</v>
      </c>
    </row>
    <row r="7" spans="3:7" x14ac:dyDescent="0.25">
      <c r="C7" s="46" t="s">
        <v>155</v>
      </c>
      <c r="D7" s="14" t="s">
        <v>92</v>
      </c>
      <c r="E7" s="15">
        <v>20</v>
      </c>
      <c r="F7" s="16"/>
      <c r="G7" s="16"/>
    </row>
    <row r="8" spans="3:7" x14ac:dyDescent="0.25">
      <c r="C8" s="47"/>
      <c r="D8" s="14" t="s">
        <v>156</v>
      </c>
      <c r="E8" s="15">
        <v>60</v>
      </c>
      <c r="F8" s="16"/>
      <c r="G8" s="16"/>
    </row>
    <row r="9" spans="3:7" x14ac:dyDescent="0.25">
      <c r="C9" s="47"/>
      <c r="D9" s="14" t="s">
        <v>157</v>
      </c>
      <c r="E9" s="15">
        <v>110</v>
      </c>
      <c r="F9" s="16"/>
      <c r="G9" s="18"/>
    </row>
    <row r="10" spans="3:7" x14ac:dyDescent="0.25">
      <c r="C10" s="48"/>
      <c r="D10" s="14" t="s">
        <v>158</v>
      </c>
      <c r="E10" s="15">
        <v>18</v>
      </c>
      <c r="F10" s="16"/>
      <c r="G10" s="18"/>
    </row>
    <row r="11" spans="3:7" x14ac:dyDescent="0.25">
      <c r="C11" s="46" t="s">
        <v>160</v>
      </c>
      <c r="D11" s="14" t="s">
        <v>92</v>
      </c>
      <c r="E11" s="15">
        <v>4</v>
      </c>
      <c r="F11" s="16"/>
      <c r="G11" s="18"/>
    </row>
    <row r="12" spans="3:7" x14ac:dyDescent="0.25">
      <c r="C12" s="47"/>
      <c r="D12" s="14" t="s">
        <v>156</v>
      </c>
      <c r="E12" s="15">
        <v>10</v>
      </c>
      <c r="F12" s="16"/>
      <c r="G12" s="18"/>
    </row>
    <row r="13" spans="3:7" x14ac:dyDescent="0.25">
      <c r="C13" s="47"/>
      <c r="D13" s="14" t="s">
        <v>157</v>
      </c>
      <c r="E13" s="15">
        <v>18</v>
      </c>
      <c r="F13" s="16"/>
      <c r="G13" s="18"/>
    </row>
    <row r="14" spans="3:7" x14ac:dyDescent="0.25">
      <c r="C14" s="48"/>
      <c r="D14" s="14" t="s">
        <v>158</v>
      </c>
      <c r="E14" s="15">
        <v>2</v>
      </c>
      <c r="F14" s="16"/>
      <c r="G14" s="18"/>
    </row>
    <row r="15" spans="3:7" ht="30" x14ac:dyDescent="0.25">
      <c r="C15" s="50" t="s">
        <v>162</v>
      </c>
      <c r="D15" s="19" t="s">
        <v>163</v>
      </c>
      <c r="E15" s="20">
        <v>30</v>
      </c>
      <c r="F15" s="21"/>
      <c r="G15" s="22"/>
    </row>
    <row r="16" spans="3:7" x14ac:dyDescent="0.25">
      <c r="C16" s="51"/>
      <c r="D16" s="23" t="s">
        <v>164</v>
      </c>
      <c r="E16" s="24">
        <v>10</v>
      </c>
      <c r="F16" s="25"/>
      <c r="G16" s="26"/>
    </row>
    <row r="17" spans="3:7" x14ac:dyDescent="0.25">
      <c r="C17" s="51"/>
      <c r="D17" s="23" t="s">
        <v>165</v>
      </c>
      <c r="E17" s="24">
        <v>4</v>
      </c>
      <c r="F17" s="25"/>
      <c r="G17" s="26"/>
    </row>
    <row r="18" spans="3:7" x14ac:dyDescent="0.25">
      <c r="C18" s="51"/>
      <c r="D18" s="23" t="s">
        <v>166</v>
      </c>
      <c r="E18" s="24">
        <v>2</v>
      </c>
      <c r="F18" s="25"/>
      <c r="G18" s="26"/>
    </row>
    <row r="19" spans="3:7" x14ac:dyDescent="0.25">
      <c r="C19" s="52"/>
      <c r="D19" s="23" t="s">
        <v>167</v>
      </c>
      <c r="E19" s="24">
        <v>2</v>
      </c>
      <c r="F19" s="25"/>
      <c r="G19" s="26"/>
    </row>
    <row r="20" spans="3:7" ht="30" x14ac:dyDescent="0.25">
      <c r="C20" s="53" t="s">
        <v>168</v>
      </c>
      <c r="D20" s="19" t="s">
        <v>163</v>
      </c>
      <c r="E20" s="24">
        <v>10</v>
      </c>
      <c r="F20" s="25"/>
      <c r="G20" s="26"/>
    </row>
    <row r="21" spans="3:7" x14ac:dyDescent="0.25">
      <c r="C21" s="54"/>
      <c r="D21" s="23" t="s">
        <v>164</v>
      </c>
      <c r="E21" s="24">
        <v>5</v>
      </c>
      <c r="F21" s="25"/>
      <c r="G21" s="26"/>
    </row>
    <row r="22" spans="3:7" x14ac:dyDescent="0.25">
      <c r="C22" s="54"/>
      <c r="D22" s="23" t="s">
        <v>165</v>
      </c>
      <c r="E22" s="24">
        <v>2</v>
      </c>
      <c r="F22" s="25"/>
      <c r="G22" s="26"/>
    </row>
    <row r="23" spans="3:7" x14ac:dyDescent="0.25">
      <c r="C23" s="54"/>
      <c r="D23" s="23" t="s">
        <v>166</v>
      </c>
      <c r="E23" s="24">
        <v>1</v>
      </c>
      <c r="F23" s="25"/>
      <c r="G23" s="26"/>
    </row>
    <row r="24" spans="3:7" x14ac:dyDescent="0.25">
      <c r="C24" s="55"/>
      <c r="D24" s="23" t="s">
        <v>167</v>
      </c>
      <c r="E24" s="24">
        <v>1</v>
      </c>
      <c r="F24" s="25"/>
      <c r="G24" s="26"/>
    </row>
    <row r="25" spans="3:7" ht="30" x14ac:dyDescent="0.25">
      <c r="C25" s="53" t="s">
        <v>169</v>
      </c>
      <c r="D25" s="19" t="s">
        <v>163</v>
      </c>
      <c r="E25" s="24">
        <v>10</v>
      </c>
      <c r="F25" s="25"/>
      <c r="G25" s="26"/>
    </row>
    <row r="26" spans="3:7" x14ac:dyDescent="0.25">
      <c r="C26" s="54"/>
      <c r="D26" s="23" t="s">
        <v>164</v>
      </c>
      <c r="E26" s="24">
        <v>5</v>
      </c>
      <c r="F26" s="25"/>
      <c r="G26" s="26"/>
    </row>
    <row r="27" spans="3:7" x14ac:dyDescent="0.25">
      <c r="C27" s="54"/>
      <c r="D27" s="23" t="s">
        <v>165</v>
      </c>
      <c r="E27" s="24">
        <v>2</v>
      </c>
      <c r="F27" s="25"/>
      <c r="G27" s="26"/>
    </row>
    <row r="28" spans="3:7" x14ac:dyDescent="0.25">
      <c r="C28" s="54"/>
      <c r="D28" s="23" t="s">
        <v>166</v>
      </c>
      <c r="E28" s="24">
        <v>1</v>
      </c>
      <c r="F28" s="25"/>
      <c r="G28" s="26"/>
    </row>
    <row r="29" spans="3:7" x14ac:dyDescent="0.25">
      <c r="C29" s="55"/>
      <c r="D29" s="23" t="s">
        <v>167</v>
      </c>
      <c r="E29" s="24">
        <v>1</v>
      </c>
      <c r="F29" s="25"/>
      <c r="G29" s="26"/>
    </row>
    <row r="30" spans="3:7" ht="30" x14ac:dyDescent="0.25">
      <c r="C30" s="53" t="s">
        <v>170</v>
      </c>
      <c r="D30" s="19" t="s">
        <v>163</v>
      </c>
      <c r="E30" s="24">
        <v>10</v>
      </c>
      <c r="F30" s="25"/>
      <c r="G30" s="26"/>
    </row>
    <row r="31" spans="3:7" x14ac:dyDescent="0.25">
      <c r="C31" s="54"/>
      <c r="D31" s="23" t="s">
        <v>164</v>
      </c>
      <c r="E31" s="24">
        <v>5</v>
      </c>
      <c r="F31" s="25"/>
      <c r="G31" s="26"/>
    </row>
    <row r="32" spans="3:7" x14ac:dyDescent="0.25">
      <c r="C32" s="54"/>
      <c r="D32" s="23" t="s">
        <v>165</v>
      </c>
      <c r="E32" s="24">
        <v>2</v>
      </c>
      <c r="F32" s="25"/>
      <c r="G32" s="26"/>
    </row>
    <row r="33" spans="3:7" x14ac:dyDescent="0.25">
      <c r="C33" s="54"/>
      <c r="D33" s="23" t="s">
        <v>166</v>
      </c>
      <c r="E33" s="24">
        <v>1</v>
      </c>
      <c r="F33" s="25"/>
      <c r="G33" s="26"/>
    </row>
    <row r="34" spans="3:7" x14ac:dyDescent="0.25">
      <c r="C34" s="55"/>
      <c r="D34" s="23" t="s">
        <v>167</v>
      </c>
      <c r="E34" s="24">
        <v>1</v>
      </c>
      <c r="F34" s="25"/>
      <c r="G34" s="26"/>
    </row>
    <row r="35" spans="3:7" ht="30" x14ac:dyDescent="0.25">
      <c r="C35" s="53" t="s">
        <v>171</v>
      </c>
      <c r="D35" s="19" t="s">
        <v>163</v>
      </c>
      <c r="E35" s="24">
        <v>10</v>
      </c>
      <c r="F35" s="25"/>
      <c r="G35" s="26"/>
    </row>
    <row r="36" spans="3:7" x14ac:dyDescent="0.25">
      <c r="C36" s="54"/>
      <c r="D36" s="23" t="s">
        <v>164</v>
      </c>
      <c r="E36" s="24">
        <v>5</v>
      </c>
      <c r="F36" s="25"/>
      <c r="G36" s="26"/>
    </row>
    <row r="37" spans="3:7" x14ac:dyDescent="0.25">
      <c r="C37" s="54"/>
      <c r="D37" s="23" t="s">
        <v>165</v>
      </c>
      <c r="E37" s="24">
        <v>2</v>
      </c>
      <c r="F37" s="25"/>
      <c r="G37" s="26"/>
    </row>
    <row r="38" spans="3:7" x14ac:dyDescent="0.25">
      <c r="C38" s="54"/>
      <c r="D38" s="23" t="s">
        <v>166</v>
      </c>
      <c r="E38" s="24">
        <v>1</v>
      </c>
      <c r="F38" s="25"/>
      <c r="G38" s="26"/>
    </row>
    <row r="39" spans="3:7" x14ac:dyDescent="0.25">
      <c r="C39" s="55"/>
      <c r="D39" s="23" t="s">
        <v>167</v>
      </c>
      <c r="E39" s="24">
        <v>1</v>
      </c>
      <c r="F39" s="25"/>
      <c r="G39" s="26"/>
    </row>
    <row r="40" spans="3:7" ht="30" x14ac:dyDescent="0.25">
      <c r="C40" s="27" t="s">
        <v>172</v>
      </c>
      <c r="D40" s="23" t="s">
        <v>173</v>
      </c>
      <c r="E40" s="24">
        <v>100</v>
      </c>
      <c r="F40" s="25"/>
      <c r="G40" s="26"/>
    </row>
    <row r="41" spans="3:7" ht="30" x14ac:dyDescent="0.25">
      <c r="C41" s="27" t="s">
        <v>174</v>
      </c>
      <c r="D41" s="23" t="s">
        <v>175</v>
      </c>
      <c r="E41" s="24">
        <v>100</v>
      </c>
      <c r="F41" s="25"/>
      <c r="G41" s="26"/>
    </row>
    <row r="42" spans="3:7" x14ac:dyDescent="0.25">
      <c r="C42" s="14" t="s">
        <v>176</v>
      </c>
      <c r="D42" s="14" t="s">
        <v>173</v>
      </c>
      <c r="E42" s="15">
        <v>850</v>
      </c>
      <c r="F42" s="16"/>
      <c r="G42" s="18"/>
    </row>
    <row r="43" spans="3:7" x14ac:dyDescent="0.25">
      <c r="C43" s="28" t="s">
        <v>39</v>
      </c>
      <c r="D43" s="14" t="s">
        <v>177</v>
      </c>
      <c r="E43" s="15">
        <v>1480</v>
      </c>
      <c r="F43" s="16"/>
      <c r="G43" s="18"/>
    </row>
    <row r="44" spans="3:7" x14ac:dyDescent="0.25">
      <c r="C44" s="29" t="s">
        <v>36</v>
      </c>
      <c r="D44" s="14" t="s">
        <v>178</v>
      </c>
      <c r="E44" s="15">
        <v>490</v>
      </c>
      <c r="F44" s="16"/>
      <c r="G44" s="18"/>
    </row>
    <row r="45" spans="3:7" x14ac:dyDescent="0.25">
      <c r="C45" s="29" t="s">
        <v>48</v>
      </c>
      <c r="D45" s="14" t="s">
        <v>173</v>
      </c>
      <c r="E45" s="15">
        <v>790</v>
      </c>
      <c r="F45" s="16"/>
      <c r="G45" s="18"/>
    </row>
    <row r="46" spans="3:7" x14ac:dyDescent="0.25">
      <c r="C46" s="29" t="s">
        <v>46</v>
      </c>
      <c r="D46" s="14" t="s">
        <v>179</v>
      </c>
      <c r="E46" s="15">
        <v>330</v>
      </c>
      <c r="F46" s="16"/>
      <c r="G46" s="18"/>
    </row>
    <row r="47" spans="3:7" x14ac:dyDescent="0.25">
      <c r="C47" s="29" t="s">
        <v>45</v>
      </c>
      <c r="D47" s="14" t="s">
        <v>180</v>
      </c>
      <c r="E47" s="15">
        <v>290</v>
      </c>
      <c r="F47" s="16"/>
      <c r="G47" s="18"/>
    </row>
    <row r="48" spans="3:7" x14ac:dyDescent="0.25">
      <c r="C48" s="29" t="s">
        <v>181</v>
      </c>
      <c r="D48" s="14" t="s">
        <v>173</v>
      </c>
      <c r="E48" s="15">
        <v>1000</v>
      </c>
      <c r="F48" s="16"/>
      <c r="G48" s="18"/>
    </row>
    <row r="49" spans="3:7" x14ac:dyDescent="0.25">
      <c r="C49" s="29" t="s">
        <v>56</v>
      </c>
      <c r="D49" s="14" t="s">
        <v>177</v>
      </c>
      <c r="E49" s="15">
        <v>530</v>
      </c>
      <c r="F49" s="16"/>
      <c r="G49" s="18"/>
    </row>
    <row r="50" spans="3:7" x14ac:dyDescent="0.25">
      <c r="C50" s="29" t="s">
        <v>182</v>
      </c>
      <c r="D50" s="14" t="s">
        <v>178</v>
      </c>
      <c r="E50" s="15">
        <v>580</v>
      </c>
      <c r="F50" s="16"/>
      <c r="G50" s="18"/>
    </row>
    <row r="51" spans="3:7" x14ac:dyDescent="0.25">
      <c r="C51" s="29" t="s">
        <v>60</v>
      </c>
      <c r="D51" s="14" t="s">
        <v>173</v>
      </c>
      <c r="E51" s="15">
        <v>180</v>
      </c>
      <c r="F51" s="16"/>
      <c r="G51" s="18"/>
    </row>
    <row r="52" spans="3:7" x14ac:dyDescent="0.25">
      <c r="C52" s="29" t="s">
        <v>59</v>
      </c>
      <c r="D52" s="14" t="s">
        <v>179</v>
      </c>
      <c r="E52" s="15">
        <v>240</v>
      </c>
      <c r="F52" s="16"/>
      <c r="G52" s="18"/>
    </row>
    <row r="53" spans="3:7" x14ac:dyDescent="0.25">
      <c r="C53" s="29" t="s">
        <v>58</v>
      </c>
      <c r="D53" s="30" t="s">
        <v>180</v>
      </c>
      <c r="E53" s="31">
        <v>150</v>
      </c>
      <c r="F53" s="32"/>
      <c r="G53" s="33"/>
    </row>
    <row r="54" spans="3:7" x14ac:dyDescent="0.25">
      <c r="C54" s="34" t="s">
        <v>183</v>
      </c>
      <c r="D54" s="34" t="s">
        <v>184</v>
      </c>
      <c r="E54" s="35">
        <v>4</v>
      </c>
      <c r="F54" s="36"/>
      <c r="G54" s="34"/>
    </row>
    <row r="55" spans="3:7" x14ac:dyDescent="0.25">
      <c r="C55" s="46" t="s">
        <v>185</v>
      </c>
      <c r="D55" s="34" t="s">
        <v>186</v>
      </c>
      <c r="E55" s="35">
        <v>2</v>
      </c>
      <c r="F55" s="36"/>
      <c r="G55" s="34"/>
    </row>
    <row r="56" spans="3:7" x14ac:dyDescent="0.25">
      <c r="C56" s="47"/>
      <c r="D56" s="34" t="s">
        <v>184</v>
      </c>
      <c r="E56" s="35">
        <v>2</v>
      </c>
      <c r="F56" s="36"/>
      <c r="G56" s="34"/>
    </row>
    <row r="57" spans="3:7" x14ac:dyDescent="0.25">
      <c r="C57" s="34" t="s">
        <v>189</v>
      </c>
      <c r="D57" s="34" t="s">
        <v>184</v>
      </c>
      <c r="E57" s="35">
        <v>2</v>
      </c>
      <c r="F57" s="36"/>
      <c r="G57" s="34"/>
    </row>
    <row r="58" spans="3:7" x14ac:dyDescent="0.25">
      <c r="C58" s="46" t="s">
        <v>197</v>
      </c>
      <c r="D58" s="34" t="s">
        <v>186</v>
      </c>
      <c r="E58" s="35">
        <v>4</v>
      </c>
      <c r="F58" s="36"/>
      <c r="G58" s="34"/>
    </row>
    <row r="59" spans="3:7" x14ac:dyDescent="0.25">
      <c r="C59" s="47"/>
      <c r="D59" s="34" t="s">
        <v>192</v>
      </c>
      <c r="E59" s="35">
        <v>18</v>
      </c>
      <c r="F59" s="36"/>
      <c r="G59" s="34"/>
    </row>
    <row r="60" spans="3:7" x14ac:dyDescent="0.25">
      <c r="C60" s="48"/>
      <c r="D60" s="34" t="s">
        <v>193</v>
      </c>
      <c r="E60" s="35">
        <v>2</v>
      </c>
      <c r="F60" s="36"/>
      <c r="G60" s="34"/>
    </row>
    <row r="61" spans="3:7" x14ac:dyDescent="0.25">
      <c r="C61" s="45" t="s">
        <v>198</v>
      </c>
      <c r="D61" s="34" t="s">
        <v>191</v>
      </c>
      <c r="E61" s="35">
        <v>4</v>
      </c>
      <c r="F61" s="36"/>
      <c r="G61" s="34"/>
    </row>
    <row r="62" spans="3:7" x14ac:dyDescent="0.25">
      <c r="C62" s="45" t="s">
        <v>200</v>
      </c>
      <c r="D62" s="34" t="s">
        <v>191</v>
      </c>
      <c r="E62" s="35">
        <v>2</v>
      </c>
      <c r="F62" s="36"/>
      <c r="G62" s="34"/>
    </row>
    <row r="63" spans="3:7" x14ac:dyDescent="0.25">
      <c r="C63" s="46" t="s">
        <v>121</v>
      </c>
      <c r="D63" s="34" t="s">
        <v>184</v>
      </c>
      <c r="E63" s="35">
        <v>2</v>
      </c>
      <c r="F63" s="36"/>
      <c r="G63" s="34"/>
    </row>
    <row r="64" spans="3:7" x14ac:dyDescent="0.25">
      <c r="C64" s="48"/>
      <c r="D64" s="34" t="s">
        <v>188</v>
      </c>
      <c r="E64" s="35">
        <v>2</v>
      </c>
      <c r="F64" s="36"/>
      <c r="G64" s="34"/>
    </row>
    <row r="65" spans="3:7" x14ac:dyDescent="0.25">
      <c r="C65" s="47"/>
      <c r="D65" s="34" t="s">
        <v>187</v>
      </c>
      <c r="E65" s="35">
        <v>2</v>
      </c>
      <c r="F65" s="36"/>
      <c r="G65" s="34"/>
    </row>
    <row r="66" spans="3:7" x14ac:dyDescent="0.25">
      <c r="C66" s="48"/>
      <c r="D66" s="34" t="s">
        <v>195</v>
      </c>
      <c r="E66" s="35">
        <v>10</v>
      </c>
      <c r="F66" s="36"/>
      <c r="G66" s="34"/>
    </row>
    <row r="67" spans="3:7" x14ac:dyDescent="0.25">
      <c r="C67" s="46" t="s">
        <v>203</v>
      </c>
      <c r="D67" s="34" t="s">
        <v>204</v>
      </c>
      <c r="E67" s="35">
        <v>100</v>
      </c>
      <c r="F67" s="36"/>
      <c r="G67" s="34"/>
    </row>
    <row r="68" spans="3:7" x14ac:dyDescent="0.25">
      <c r="C68" s="47"/>
      <c r="D68" s="34" t="s">
        <v>205</v>
      </c>
      <c r="E68" s="35">
        <v>20</v>
      </c>
      <c r="F68" s="36"/>
      <c r="G68" s="34"/>
    </row>
    <row r="69" spans="3:7" x14ac:dyDescent="0.25">
      <c r="C69" s="47"/>
      <c r="D69" s="34" t="s">
        <v>206</v>
      </c>
      <c r="E69" s="35">
        <v>20</v>
      </c>
      <c r="F69" s="36"/>
      <c r="G69" s="34"/>
    </row>
    <row r="70" spans="3:7" x14ac:dyDescent="0.25">
      <c r="C70" s="47"/>
      <c r="D70" s="34" t="s">
        <v>207</v>
      </c>
      <c r="E70" s="35">
        <v>10</v>
      </c>
      <c r="F70" s="36"/>
      <c r="G70" s="34"/>
    </row>
    <row r="71" spans="3:7" x14ac:dyDescent="0.25">
      <c r="C71" s="47"/>
      <c r="D71" s="34" t="s">
        <v>208</v>
      </c>
      <c r="E71" s="35">
        <v>10</v>
      </c>
      <c r="F71" s="36"/>
      <c r="G71" s="34"/>
    </row>
    <row r="72" spans="3:7" x14ac:dyDescent="0.25">
      <c r="C72" s="47"/>
      <c r="D72" s="34" t="s">
        <v>209</v>
      </c>
      <c r="E72" s="35">
        <v>10</v>
      </c>
      <c r="F72" s="36"/>
      <c r="G72" s="34"/>
    </row>
    <row r="73" spans="3:7" x14ac:dyDescent="0.25">
      <c r="C73" s="47"/>
      <c r="D73" s="34" t="s">
        <v>210</v>
      </c>
      <c r="E73" s="35">
        <v>2</v>
      </c>
      <c r="F73" s="36"/>
      <c r="G73" s="34"/>
    </row>
    <row r="74" spans="3:7" x14ac:dyDescent="0.25">
      <c r="C74" s="47"/>
      <c r="D74" s="34" t="s">
        <v>211</v>
      </c>
      <c r="E74" s="35">
        <v>24</v>
      </c>
      <c r="F74" s="36"/>
      <c r="G74" s="34"/>
    </row>
    <row r="75" spans="3:7" x14ac:dyDescent="0.25">
      <c r="C75" s="47"/>
      <c r="D75" s="34" t="s">
        <v>212</v>
      </c>
      <c r="E75" s="35">
        <v>2</v>
      </c>
      <c r="F75" s="36"/>
      <c r="G75" s="34"/>
    </row>
    <row r="76" spans="3:7" x14ac:dyDescent="0.25">
      <c r="C76" s="47"/>
      <c r="D76" s="34" t="s">
        <v>213</v>
      </c>
      <c r="E76" s="35">
        <v>2</v>
      </c>
      <c r="F76" s="36"/>
      <c r="G76" s="34"/>
    </row>
    <row r="77" spans="3:7" x14ac:dyDescent="0.25">
      <c r="C77" s="47"/>
      <c r="D77" s="34" t="s">
        <v>214</v>
      </c>
      <c r="E77" s="35">
        <v>8</v>
      </c>
      <c r="F77" s="36"/>
      <c r="G77" s="34"/>
    </row>
    <row r="78" spans="3:7" x14ac:dyDescent="0.25">
      <c r="C78" s="46" t="s">
        <v>61</v>
      </c>
      <c r="D78" s="34" t="s">
        <v>204</v>
      </c>
      <c r="E78" s="35">
        <v>60</v>
      </c>
      <c r="F78" s="36"/>
      <c r="G78" s="34"/>
    </row>
    <row r="79" spans="3:7" x14ac:dyDescent="0.25">
      <c r="C79" s="47"/>
      <c r="D79" s="34" t="s">
        <v>206</v>
      </c>
      <c r="E79" s="35">
        <v>114</v>
      </c>
      <c r="F79" s="36"/>
      <c r="G79" s="34"/>
    </row>
    <row r="80" spans="3:7" x14ac:dyDescent="0.25">
      <c r="C80" s="47"/>
      <c r="D80" s="34" t="s">
        <v>216</v>
      </c>
      <c r="E80" s="35">
        <v>6</v>
      </c>
      <c r="F80" s="36"/>
      <c r="G80" s="34"/>
    </row>
    <row r="81" spans="3:7" x14ac:dyDescent="0.25">
      <c r="C81" s="47"/>
      <c r="D81" s="34" t="s">
        <v>207</v>
      </c>
      <c r="E81" s="35">
        <v>24</v>
      </c>
      <c r="F81" s="36"/>
      <c r="G81" s="34"/>
    </row>
    <row r="82" spans="3:7" x14ac:dyDescent="0.25">
      <c r="C82" s="47"/>
      <c r="D82" s="34" t="s">
        <v>208</v>
      </c>
      <c r="E82" s="35">
        <v>52</v>
      </c>
      <c r="F82" s="36"/>
      <c r="G82" s="34"/>
    </row>
    <row r="83" spans="3:7" x14ac:dyDescent="0.25">
      <c r="C83" s="47"/>
      <c r="D83" s="34" t="s">
        <v>209</v>
      </c>
      <c r="E83" s="35">
        <v>2</v>
      </c>
      <c r="F83" s="36"/>
      <c r="G83" s="34"/>
    </row>
    <row r="84" spans="3:7" x14ac:dyDescent="0.25">
      <c r="C84" s="47"/>
      <c r="D84" s="34" t="s">
        <v>225</v>
      </c>
      <c r="E84" s="35">
        <v>8</v>
      </c>
      <c r="F84" s="36"/>
      <c r="G84" s="34"/>
    </row>
    <row r="85" spans="3:7" x14ac:dyDescent="0.25">
      <c r="C85" s="47"/>
      <c r="D85" s="34" t="s">
        <v>226</v>
      </c>
      <c r="E85" s="35">
        <v>2</v>
      </c>
      <c r="F85" s="36"/>
      <c r="G85" s="34"/>
    </row>
    <row r="86" spans="3:7" x14ac:dyDescent="0.25">
      <c r="C86" s="47"/>
      <c r="D86" s="34" t="s">
        <v>211</v>
      </c>
      <c r="E86" s="35">
        <v>4</v>
      </c>
      <c r="F86" s="36"/>
      <c r="G86" s="34"/>
    </row>
    <row r="87" spans="3:7" x14ac:dyDescent="0.25">
      <c r="C87" s="47"/>
      <c r="D87" s="34" t="s">
        <v>217</v>
      </c>
      <c r="E87" s="35">
        <v>2</v>
      </c>
      <c r="F87" s="36"/>
      <c r="G87" s="34"/>
    </row>
    <row r="88" spans="3:7" x14ac:dyDescent="0.25">
      <c r="C88" s="47"/>
      <c r="D88" s="34" t="s">
        <v>212</v>
      </c>
      <c r="E88" s="35">
        <v>12</v>
      </c>
      <c r="F88" s="36"/>
      <c r="G88" s="34"/>
    </row>
    <row r="89" spans="3:7" x14ac:dyDescent="0.25">
      <c r="C89" s="47"/>
      <c r="D89" s="34" t="s">
        <v>218</v>
      </c>
      <c r="E89" s="35">
        <v>88</v>
      </c>
      <c r="F89" s="36"/>
      <c r="G89" s="34"/>
    </row>
    <row r="90" spans="3:7" x14ac:dyDescent="0.25">
      <c r="C90" s="48"/>
      <c r="D90" s="34" t="s">
        <v>219</v>
      </c>
      <c r="E90" s="35">
        <v>4</v>
      </c>
      <c r="F90" s="36"/>
      <c r="G90" s="34"/>
    </row>
    <row r="91" spans="3:7" x14ac:dyDescent="0.25">
      <c r="C91" s="37" t="s">
        <v>220</v>
      </c>
      <c r="D91" s="30" t="s">
        <v>221</v>
      </c>
      <c r="E91" s="31">
        <v>24</v>
      </c>
      <c r="F91" s="16"/>
      <c r="G91" s="18"/>
    </row>
    <row r="92" spans="3:7" ht="15.75" x14ac:dyDescent="0.25">
      <c r="C92" s="38"/>
      <c r="D92" s="39" t="s">
        <v>222</v>
      </c>
      <c r="E92" s="40"/>
      <c r="F92" s="6"/>
      <c r="G92" s="41"/>
    </row>
    <row r="93" spans="3:7" ht="57.6" customHeight="1" x14ac:dyDescent="0.25">
      <c r="C93" s="42" t="s">
        <v>223</v>
      </c>
      <c r="D93" s="43" t="s">
        <v>224</v>
      </c>
      <c r="E93" s="44"/>
      <c r="F93" s="39"/>
      <c r="G93" s="6"/>
    </row>
  </sheetData>
  <mergeCells count="14">
    <mergeCell ref="C65:C66"/>
    <mergeCell ref="C67:C77"/>
    <mergeCell ref="C78:C90"/>
    <mergeCell ref="C58:C60"/>
    <mergeCell ref="C63:C64"/>
    <mergeCell ref="C2:G2"/>
    <mergeCell ref="C7:C10"/>
    <mergeCell ref="C11:C14"/>
    <mergeCell ref="C15:C19"/>
    <mergeCell ref="C20:C24"/>
    <mergeCell ref="C25:C29"/>
    <mergeCell ref="C30:C34"/>
    <mergeCell ref="C35:C39"/>
    <mergeCell ref="C55:C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ILOŚCI 2022</vt:lpstr>
      <vt:lpstr>ark. asort. na 1 rok</vt:lpstr>
      <vt:lpstr>arkusz asort. do zapytania ofer</vt:lpstr>
      <vt:lpstr>ilości z 2022</vt:lpstr>
      <vt:lpstr>ark.asort.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Solniczek</dc:creator>
  <cp:lastModifiedBy>Wioletta Śliwakowska</cp:lastModifiedBy>
  <cp:lastPrinted>2025-03-04T08:11:39Z</cp:lastPrinted>
  <dcterms:created xsi:type="dcterms:W3CDTF">2022-04-07T07:35:06Z</dcterms:created>
  <dcterms:modified xsi:type="dcterms:W3CDTF">2025-03-05T08:00:12Z</dcterms:modified>
</cp:coreProperties>
</file>