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rakowski\Desktop\SPL 15 PN 2025 Drobne materiały jenorazowe 7 części\pytania\"/>
    </mc:Choice>
  </mc:AlternateContent>
  <xr:revisionPtr revIDLastSave="0" documentId="13_ncr:1_{8256EC5E-2DCD-4AE0-99EB-FE1C2530BECC}" xr6:coauthVersionLast="47" xr6:coauthVersionMax="47" xr10:uidLastSave="{00000000-0000-0000-0000-000000000000}"/>
  <bookViews>
    <workbookView xWindow="-120" yWindow="-120" windowWidth="20730" windowHeight="11160" firstSheet="5" activeTab="5" xr2:uid="{00000000-000D-0000-FFFF-FFFF00000000}"/>
  </bookViews>
  <sheets>
    <sheet name="Część nr 1" sheetId="1" r:id="rId1"/>
    <sheet name="Część nr 2" sheetId="2" r:id="rId2"/>
    <sheet name="Część nr 3" sheetId="3" r:id="rId3"/>
    <sheet name="Część nr 4" sheetId="4" r:id="rId4"/>
    <sheet name="Część nr 5" sheetId="5" r:id="rId5"/>
    <sheet name="Część nr 6" sheetId="6" r:id="rId6"/>
    <sheet name="Część nr 7" sheetId="7" r:id="rId7"/>
  </sheets>
  <definedNames>
    <definedName name="_xlnm.Print_Area" localSheetId="0">'Część nr 1'!$A$1:$J$15</definedName>
    <definedName name="_xlnm.Print_Area" localSheetId="1">'Część nr 2'!$A$1:$J$14</definedName>
    <definedName name="_xlnm.Print_Area" localSheetId="3">'Część nr 4'!$A$1:$J$19</definedName>
    <definedName name="_xlnm.Print_Area" localSheetId="4">'Część nr 5'!$A$1:$J$15</definedName>
    <definedName name="_xlnm.Print_Area" localSheetId="5">'Część nr 6'!$A$1:$J$34</definedName>
    <definedName name="_xlnm.Print_Area" localSheetId="6">'Część nr 7'!$A$1:$J$73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7" l="1"/>
  <c r="I9" i="7"/>
  <c r="I10" i="7"/>
  <c r="I11" i="7"/>
  <c r="I12" i="7"/>
  <c r="I13" i="7"/>
  <c r="I14" i="7"/>
  <c r="I15" i="7"/>
  <c r="I16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9" i="7"/>
  <c r="I40" i="7"/>
  <c r="I41" i="7"/>
  <c r="I42" i="7"/>
  <c r="I43" i="7"/>
  <c r="I44" i="7"/>
  <c r="I45" i="7"/>
  <c r="I46" i="7"/>
  <c r="I48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G8" i="7"/>
  <c r="G9" i="7"/>
  <c r="G10" i="7"/>
  <c r="G11" i="7"/>
  <c r="G12" i="7"/>
  <c r="G13" i="7"/>
  <c r="G14" i="7"/>
  <c r="G15" i="7"/>
  <c r="G16" i="7"/>
  <c r="G17" i="7"/>
  <c r="I17" i="7" s="1"/>
  <c r="G18" i="7"/>
  <c r="I18" i="7" s="1"/>
  <c r="G19" i="7"/>
  <c r="I19" i="7" s="1"/>
  <c r="G20" i="7"/>
  <c r="I20" i="7" s="1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I37" i="7" s="1"/>
  <c r="G38" i="7"/>
  <c r="I38" i="7" s="1"/>
  <c r="G39" i="7"/>
  <c r="G40" i="7"/>
  <c r="G41" i="7"/>
  <c r="G42" i="7"/>
  <c r="G43" i="7"/>
  <c r="G44" i="7"/>
  <c r="G45" i="7"/>
  <c r="G46" i="7"/>
  <c r="G47" i="7"/>
  <c r="I47" i="7" s="1"/>
  <c r="G48" i="7"/>
  <c r="G49" i="7"/>
  <c r="I49" i="7" s="1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I66" i="7" s="1"/>
  <c r="G7" i="7"/>
  <c r="I7" i="7" s="1"/>
  <c r="I9" i="6"/>
  <c r="I10" i="6"/>
  <c r="I11" i="6"/>
  <c r="I12" i="6"/>
  <c r="I13" i="6"/>
  <c r="I14" i="6"/>
  <c r="I15" i="6"/>
  <c r="I16" i="6"/>
  <c r="I17" i="6"/>
  <c r="I18" i="6"/>
  <c r="I19" i="6"/>
  <c r="I20" i="6"/>
  <c r="I22" i="6"/>
  <c r="I23" i="6"/>
  <c r="I25" i="6"/>
  <c r="I26" i="6"/>
  <c r="I27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I21" i="6" s="1"/>
  <c r="G22" i="6"/>
  <c r="G23" i="6"/>
  <c r="G24" i="6"/>
  <c r="I24" i="6" s="1"/>
  <c r="G25" i="6"/>
  <c r="G26" i="6"/>
  <c r="G27" i="6"/>
  <c r="G28" i="6"/>
  <c r="I28" i="6" s="1"/>
  <c r="G9" i="4"/>
  <c r="I9" i="4" s="1"/>
  <c r="G10" i="4"/>
  <c r="I10" i="4" s="1"/>
  <c r="G11" i="4"/>
  <c r="I11" i="4" s="1"/>
  <c r="G12" i="4"/>
  <c r="I12" i="4" s="1"/>
  <c r="G13" i="4"/>
  <c r="I13" i="4" s="1"/>
  <c r="G8" i="6"/>
  <c r="I8" i="6" s="1"/>
  <c r="G7" i="6"/>
  <c r="G9" i="5"/>
  <c r="I9" i="5" s="1"/>
  <c r="G8" i="5"/>
  <c r="I8" i="5" s="1"/>
  <c r="G7" i="5"/>
  <c r="I7" i="5" s="1"/>
  <c r="G8" i="4"/>
  <c r="I8" i="4" s="1"/>
  <c r="G7" i="4"/>
  <c r="G8" i="3"/>
  <c r="I8" i="3" s="1"/>
  <c r="G7" i="3"/>
  <c r="G8" i="2"/>
  <c r="I8" i="2" s="1"/>
  <c r="G7" i="2"/>
  <c r="I7" i="2" s="1"/>
  <c r="G9" i="1"/>
  <c r="I9" i="1" s="1"/>
  <c r="G8" i="1"/>
  <c r="G7" i="1"/>
  <c r="I7" i="1" s="1"/>
  <c r="I67" i="7" l="1"/>
  <c r="G67" i="7"/>
  <c r="G29" i="6"/>
  <c r="I10" i="5"/>
  <c r="G9" i="3"/>
  <c r="G14" i="4"/>
  <c r="I9" i="2"/>
  <c r="G9" i="2"/>
  <c r="I7" i="6"/>
  <c r="I29" i="6" s="1"/>
  <c r="G10" i="5"/>
  <c r="I7" i="4"/>
  <c r="I14" i="4" s="1"/>
  <c r="I7" i="3"/>
  <c r="I9" i="3" s="1"/>
  <c r="G10" i="1"/>
  <c r="I8" i="1"/>
  <c r="I10" i="1" s="1"/>
</calcChain>
</file>

<file path=xl/sharedStrings.xml><?xml version="1.0" encoding="utf-8"?>
<sst xmlns="http://schemas.openxmlformats.org/spreadsheetml/2006/main" count="409" uniqueCount="219">
  <si>
    <t>lp</t>
  </si>
  <si>
    <t>Opis</t>
  </si>
  <si>
    <t>Ilość</t>
  </si>
  <si>
    <t>Opakowanie</t>
  </si>
  <si>
    <t>Cena jednostkowa netto</t>
  </si>
  <si>
    <t>Lusterka laryngologiczne, sterylne, jednorazowe</t>
  </si>
  <si>
    <t>250 szt.</t>
  </si>
  <si>
    <t>sztuki</t>
  </si>
  <si>
    <t>Szkiełka mikroskopowe podstawowe o wymiarach 76 x 26mm i grubości 1mm ze szlifowanymi krawędziami z dwustronnym matowym polem do opisu</t>
  </si>
  <si>
    <t>10 opak.</t>
  </si>
  <si>
    <t>Szpatułki drewniane laryngologiczne</t>
  </si>
  <si>
    <t>150 opak.</t>
  </si>
  <si>
    <t>RAZEM:</t>
  </si>
  <si>
    <t>1 opak- 
100 sztuk</t>
  </si>
  <si>
    <t>1 opak- 
50 sztuk</t>
  </si>
  <si>
    <t>Część nr 1</t>
  </si>
  <si>
    <t>Opis przedmiotu zamówienia - formularz cenowy</t>
  </si>
  <si>
    <t>Nazwa Oferowanego produktu / producent/ uwagi</t>
  </si>
  <si>
    <t>Ilość do przeliczenia z kol. 3</t>
  </si>
  <si>
    <t>Wartość netto (kol. 5x6)</t>
  </si>
  <si>
    <t>Stawka
 vat (%)</t>
  </si>
  <si>
    <t>Wartość brutto         (kol. 7x8+7)</t>
  </si>
  <si>
    <t>Dokument powinien być podpisany kwalifikowanym podpisem elektronicznym, podpisem zaufanym lub podpisem osobistym przez osoby upoważnione do reprezentowania Wykonawcy</t>
  </si>
  <si>
    <t>Część nr 2</t>
  </si>
  <si>
    <t>Część nr 3</t>
  </si>
  <si>
    <t>Część nr 4</t>
  </si>
  <si>
    <t>Część nr 5</t>
  </si>
  <si>
    <t>Część nr 6</t>
  </si>
  <si>
    <t>Część nr 7</t>
  </si>
  <si>
    <t>Pakiet 1 – Szpatułki, lusterka</t>
  </si>
  <si>
    <t>Pakiet 2 – Bagietki, patyczki</t>
  </si>
  <si>
    <t>Pakiet 3 – Kubeczki plastikowe</t>
  </si>
  <si>
    <t>Pakiet 4 – Serwety medyczne</t>
  </si>
  <si>
    <t>Pakiet 5 – Zestawy do zakładania i zdejmowania szwów</t>
  </si>
  <si>
    <t>Pakiet 6 – Igły medyczne, strzykawki</t>
  </si>
  <si>
    <t>Pakiet 7 – Materiały opatrunkowe, plastry</t>
  </si>
  <si>
    <t>Bagietki sterylne plstikowe z wacikiem długość 20-22 cm</t>
  </si>
  <si>
    <t>200 szt.</t>
  </si>
  <si>
    <t>Patyczki do wymazów drewniane z wacikiem, długość 20 cm - 25 cm</t>
  </si>
  <si>
    <t>1500 szt.</t>
  </si>
  <si>
    <t>Kubeczki plastikowe jednorazowe 200 ml</t>
  </si>
  <si>
    <t>600 opak.</t>
  </si>
  <si>
    <t>Kubeczki plastikowe jednorazowe 250 ml-270 ml</t>
  </si>
  <si>
    <t>Serweta operacyjna nieprzemakalna wykonana z dwuwarstwowego laminatu (włóknina + folia PE) 50 x 60 cm lub 50 x 75 cm lub 45cm x 75cm, sterylna, z otworem Ø 6 x 8 lub   Ø 7 cm i przylepcem</t>
  </si>
  <si>
    <t>Serweta operacyjna nieprzemakalna wykonana z dwuwarstwowego laminatu (włóknina + folia PE) 75 x 90 cm  sterylna, z otworem  Ø 7 cm i przylepcem</t>
  </si>
  <si>
    <t>Serwetka włókninowa lub nieprzemakalna wykonana z dwuwarstwowego laminatu (włóknina + folia PE) sterylna w rozmiarze 45 cm x 45 cm, kolor zielony lub niebieski</t>
  </si>
  <si>
    <t>Serwetka włókninowa lub nieprzemakalna wykonana z dwuwarstwowego laminatu (włóknina + folia PE) sterylna w rozmiarze 80 cm x 140 cm lub 100cm x 150cm, kolor niebieski i zielony</t>
  </si>
  <si>
    <t>Serwetka włókninowa lub nieprzemakalna wykonana z dwuwarstwowego laminatu (włóknina + folia PE) sterylna w rozmiarze 80 cm x 80 cm lub 75cm x 90cm, kolor niebieski i zielony</t>
  </si>
  <si>
    <t>Serwety chirurgiczne sterylne nieprzemakalne 50cm x 50 cm</t>
  </si>
  <si>
    <t>300 szt.</t>
  </si>
  <si>
    <t>100 szt.</t>
  </si>
  <si>
    <t>ZESTAW DO SZYCIA CHIRURGICZNEGO - STERYLNY- 
Skład zestawu:
1 x kleszczyki plastikowe typu Kocher 14 cm;
1 x pęseta metalowa chirurgiczna typu Adson 12 cm;
6 x tampony z gazy bawełnianej wielkości śliwki (Pagasling Nr 3);
1 x igłotrzymacz 12 cm;
1 x nożyczki metalowe ostre/ostre 11 cm;
1 x strzykawka typu Luer-Lock 10 ml, (zapakowana);
1 x igła 1,2 mm x 40 mm, 18 G x 11/2, różowa (zapakowana);
1 x igła 0,8 mm x 40 mm, 21 G x 11/2, zielona (zapakowana)
1 x serweta włókninowa 50 cm x 50 cm;
z przylepnym otworem 5 cm x 10cm;
1 x serweta włókninowa nieprzylepna 60 cm x 60 cm.
LUB
1 x Chwytak plastikowy 14cm (Kocher, Pean)
1 x Pęseta chirurgiczna ADSON 1x2 ząbki metalowa 12cm
1 x Nożyczki IRIS proste metalowe 11,5cm
1 x Igłotrzymacz MAYO-HEGAR metalowy 12,5cm
1 x Serweta chirurgiczna 50cm x 75cm 2 warstwowa, z centralnym otworem przylepnym 6 x 8 cm
1 x Serweta chirurgiczna 50cm x 70cm 2 warstwowa, z warstwą celulozową
1 x Strzykawka 3-częściowa 10 ml Luer Lock
1 x Igła iniekcyjna (0,8 x 40)
1 x Igła iniekcyjna (1,2 x 40)
10 x Kompres z gazy 17N 8W 7,5cm x 7,5cm</t>
  </si>
  <si>
    <t>25 zestawów</t>
  </si>
  <si>
    <t>zestaw</t>
  </si>
  <si>
    <t>ZESTAW DO ZDEJMOWANIA SZWÓW CHIRURGICZNYCH - Skład zestawu:
3 x tampony (tupfery) włókninowe wielkości śliwki;
1 x pęseta anatomiczna metalowa typu Adson 12 cm;
1 x pęseta anatomiczna plastikowa 12,5 cm;
1 x ostrze - skalpel 6,5 cm (zapakowane).</t>
  </si>
  <si>
    <t>Urządzenie do usuwania zszywek chirurgicznych-
Jednorazowy produkt do szybkiego i łatwego usuwania operacyjnych zszywek skórnych.
Ergonomiczna rączka umożliwia pewny i wygodny chwyt rozszywacza. Uchwyt wykonany z tworzywa sztucznego ABS, część metalowa ze stali nierdzewnej. Sterylizowany tlenkiem etylenu. Produkt jednorazowego użytku.</t>
  </si>
  <si>
    <t>20 szt.</t>
  </si>
  <si>
    <t>sztuka</t>
  </si>
  <si>
    <t>Automatyczna opaska uciskowa, staza, zapinanie boczne</t>
  </si>
  <si>
    <t>3 szt.</t>
  </si>
  <si>
    <t>Igły do punkcji jednorazowe sterylne 1,1 x 88-90mm</t>
  </si>
  <si>
    <t>1 opak.</t>
  </si>
  <si>
    <t>Igły jałowe jednorazowego użytk 1,1 x 40mm, Zastosowanie: śródskórnie, podskórnie, domięśniowo, dożylnie. Igły odpowiadają wymaganiom normy  PN-EN ISO 7864 i spełniają wymagania Dyrektywy MD 93/42EEC, a także biologiczną ocenę wyrobów zgodną z EN ISO 10993-1</t>
  </si>
  <si>
    <t>Igły jałowe jednorazowego użytku  0,5 x 25mm, Zastosowanie: śródskórnie, podskórnie, domięśniowo, dożylnie. Igły odpowiadają wymaganiom normy EN ISO 7864 i spełniają wymagania Dyrektywy MD 93/42EEC, a także biologiczną ocenę wyrobów zgodną z EN ISO 10993-1</t>
  </si>
  <si>
    <t>60 opak.</t>
  </si>
  <si>
    <t>Igły jałowe jednorazowego użytku  0,6 x 80mm, Zastosowanie: śródskórnie, podskórnie, domięśniowo, dożylnie. Igły odpowiadają wymaganiom normy EN ISO 7864 i spełniają wymagania Dyrektywy MD 93/42EEC, a także biologiczną ocenę wyrobów zgodną z EN ISO 10993-1</t>
  </si>
  <si>
    <t>4 opak.</t>
  </si>
  <si>
    <t>Igły jałowe jednorazowego użytku  0,8 x 40mm, Zastosowanie: śródskórnie, podskórnie, domięśniowo, dożylnie. Igły odpowiadają wymaganiom normy EN ISO 7864 i spełniają wymagania Dyrektywy MD 93/42EEC, a także biologiczną ocenę wyrobów zgodną z EN ISO 10993-1</t>
  </si>
  <si>
    <t>40 opak.</t>
  </si>
  <si>
    <t>Igły jałowe jednorazowego użytku  0,9 x 40mm, Zastosowanie: śródskórnie, podskórnie, domięśniowo, dożylnie. Igły odpowiadają wymaganiom normy EN ISO 7864 i spełniają wymagania Dyrektywy MD 93/42EEC, a także biologiczną ocenę wyrobów zgodną z EN ISO 10993-1</t>
  </si>
  <si>
    <t>Igły jałowe jednorazowego użytku  1,2 x 40mm, Zastosowanie: śródskórnie, podskórnie, domięśniowo, dożylnie Igły odpowiadają wymaganiom normy EN ISO 7864 i spełniają wymagania Dyrektywy MD 93/42EEC, a także biologiczną ocenę wyrobów zgodną z EN ISO 10993-1</t>
  </si>
  <si>
    <t>Igły jałowe jednorazowego użytku 0,7 x 30mm, Zastosowanie: śródskórnie, podskórnie, domięśniowo, dożylnie. Igły odpowiadają wymaganiom normy EN ISO 7864 i spełniają wymagania Dyrektywy MD 93/42EEC, a także biologiczną ocenę wyrobów zgodną z EN ISO 10993-1</t>
  </si>
  <si>
    <t>50 opak.</t>
  </si>
  <si>
    <t>3 opak.</t>
  </si>
  <si>
    <t>1 opak.-
50 sztuk</t>
  </si>
  <si>
    <t>Igły jednorazowe, jałowe 0,29 x 13 mm lub 0,3 x 12 mm</t>
  </si>
  <si>
    <t>2 opak.</t>
  </si>
  <si>
    <t>1 opak. -
100 szt.</t>
  </si>
  <si>
    <t>Igły jednorazowe, jałowe 0,4 x 12 mm lub 0,45 x 12 mm</t>
  </si>
  <si>
    <t>Igły jednorazowe, jałowe 0,4 x 19 mm lub 0,4 x 18 mm</t>
  </si>
  <si>
    <t>1 opak.-
 100 sztuk</t>
  </si>
  <si>
    <t>Strzykawka Janette, 100 ml</t>
  </si>
  <si>
    <t>400 szt.</t>
  </si>
  <si>
    <t>Strzykawka tuberkulinowa 1 ml BD Plastipak z końcówką Luer z zamontowaną igłą 25G 5/8" 0,5x16mm, Sterylizowna EO. Opakowanie max 120 szt.</t>
  </si>
  <si>
    <t>Strzykawki jałowe jednorazowego użytku 
10 cm, dwuczęściowe</t>
  </si>
  <si>
    <t>35 opak.</t>
  </si>
  <si>
    <t>1opak- 
100 sztuk</t>
  </si>
  <si>
    <t>Strzykawki jałowe jednorazowego użytku 2ml, dwuczęściowe</t>
  </si>
  <si>
    <t>70 opak.</t>
  </si>
  <si>
    <t>Strzykawki jałowe jednorazowego użytku 5ml, dwuczęściowe</t>
  </si>
  <si>
    <t>Strzykawki jałowe jednorazowego użytku
20 ml, dwuczęściowe</t>
  </si>
  <si>
    <t>1opak- 
80 sztuk</t>
  </si>
  <si>
    <t>Cena jednostkowa netto (zł)</t>
  </si>
  <si>
    <t>Elastyczna siatka opatrunkowa nr  4 x 10 m w stanie rozciągniętym</t>
  </si>
  <si>
    <t>5 opak.</t>
  </si>
  <si>
    <t>1 opak- 10 m</t>
  </si>
  <si>
    <t>Elastyczna siatka opatrunkowa nr 1 x 10 m w stanie rozciągniętym lub o długości 10 m w stanie spoczynku (nierozciągniętym) co daje 25 m w stanie roboczym czyli rozciągniętym z przeliczeniem ilości</t>
  </si>
  <si>
    <t>10 szt.</t>
  </si>
  <si>
    <t>Elastyczna siatka opatrunkowa nr 2 x 10 m w stanie rozciągniętym lub o długości 10 m w stanie spoczynku (nierozciągniętym) co daje 25 m w stanie roboczym czyli rozciągniętym z przeliczeniem ilości</t>
  </si>
  <si>
    <t>Elastyczna siatka opatrunkowa nr 3 x 10 m w stanie rozciągniętym</t>
  </si>
  <si>
    <t>Elastyczna siatka opatrunkowa nr 6 x 10 m w stanie rozciągniętym lub o długości 10 m w stanie spoczynku (nierozciągniętym) co daje 25 m w stanie roboczym czyli rozciągniętym z przeliczeniem ilości</t>
  </si>
  <si>
    <t>Gaza opatrunkowa niejałowa lub jałowa 1 x 0,5 m</t>
  </si>
  <si>
    <t>50 szt.</t>
  </si>
  <si>
    <t xml:space="preserve">Gaza opatrunkowa niejałowa lub jałowa powierzchnia 1 m2    </t>
  </si>
  <si>
    <t>350 szt.</t>
  </si>
  <si>
    <t>Hipoalergiczny przylepiec papierowy - bezpieczny a jednocześnie dobrze przylegający do skóry, pozostawia nieznaczną ilość kleju po usunięciu. Ekonomiczny, uniwersalny, oddychający przylepiec chirurgiczny. Wykonany bez użycia lateksu. Dostępny w kolorze białym. Rozmiar 2,5 cm x 5 m.</t>
  </si>
  <si>
    <t>13 opak.</t>
  </si>
  <si>
    <t>1 opak- 
12 sztuk</t>
  </si>
  <si>
    <t>Hipoalergiczny przylepiec papierowy - bezpieczny a jednocześnie dobrze przylegający do skóry, pozostawia nieznaczną ilość kleju po usunięciu. Ekonomiczny, uniwersalny, oddychający przylepiec chirurgiczny. Wykonany bez użycia lateksu. Dostępny w kolorze białym. Rozmiar 5 cm x 5 m</t>
  </si>
  <si>
    <t>9 opak.</t>
  </si>
  <si>
    <t>1 opak- 
6 sztuk</t>
  </si>
  <si>
    <t>Hipoalergiczny przylepiec papierowy - bezpieczny a jednocześnie dobrze przylegający do skóry, pozostawia nieznaczną ilość kleju po usunięciu. Ekonomiczny, uniwersalny, oddychający przylepiec chirurgiczny. Wykonany bez użycia lateksu. Dostępny w kolorze białym. Rozmiar     1,25 cm x 5 m</t>
  </si>
  <si>
    <t>1 opak- 
24 sztuki</t>
  </si>
  <si>
    <t>Kompres oczny jałowy 56 x 70 mm  lub  5,5 x 7,5 mm</t>
  </si>
  <si>
    <r>
      <t xml:space="preserve">Kompresy gazowe jałowe 8- warstwowe </t>
    </r>
    <r>
      <rPr>
        <b/>
        <sz val="11"/>
        <rFont val="Calibri"/>
        <family val="2"/>
        <charset val="238"/>
        <scheme val="minor"/>
      </rPr>
      <t>w rozmiarze 10 x 10 cm a 3 szt.</t>
    </r>
  </si>
  <si>
    <t>Kompresy gazowe jałowe 8- warstwowe w rozmiarze 5 x 5 cm a 3 szt.</t>
  </si>
  <si>
    <t>Kompresy gazowe jałowe 8- warstwowe w rozmiarze 7,5 x 7,5 cm a 3 szt.</t>
  </si>
  <si>
    <t>20 opak.</t>
  </si>
  <si>
    <t>Kompresy gazowe niejałowe min. 17 nitek, 8 warstwowe w rozmiarze 7 x 7 cm lub 7,5 x 7,5 cm a 100 szt., 100 % bawełna</t>
  </si>
  <si>
    <t>800 opak.</t>
  </si>
  <si>
    <t>Kompresy gazowe niejałowe min. 17 nitek, 8 warstwowe w rozmiarze 9 x 9 cm lub 10 x 10 cm a 100 szt., 100 % bawełna</t>
  </si>
  <si>
    <t>400 opak.</t>
  </si>
  <si>
    <t>1 opak-
 100 sztuk</t>
  </si>
  <si>
    <t>Kompresy gazowe niejałowe min.17 nitek, 8 warstwowe w rozmiarze 5 x 5 cm a 100 szt., 100 % bawełna</t>
  </si>
  <si>
    <t>500 opak.</t>
  </si>
  <si>
    <t>Opaska dziana podtrzymująca 4 m x 10 cm</t>
  </si>
  <si>
    <t>150 szt.</t>
  </si>
  <si>
    <t>Opaska dziana podtrzymująca 4 m x 15 cm</t>
  </si>
  <si>
    <t>Opaska dziana podtrzymująca 4 m x 5 cm</t>
  </si>
  <si>
    <t>Opaska gipsowa, szybkoschnąca, szerokość 10 cm x 3 m</t>
  </si>
  <si>
    <t>5 szt.</t>
  </si>
  <si>
    <t>Opaska gipsowa, szybkoschnąca, szerokość 15 cm x 3 m</t>
  </si>
  <si>
    <t>30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</si>
  <si>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- 15 cm x 6 cm</t>
  </si>
  <si>
    <t>1 opak. - 
25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</si>
  <si>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TYP COSMOPOR E - Rozmiar - 7.2 cm x 5 cm</t>
  </si>
  <si>
    <t xml:space="preserve">5 opak. </t>
  </si>
  <si>
    <t>1 opak. - 
50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</si>
  <si>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- Rozmiar - 10 cm x 8 cm</t>
  </si>
  <si>
    <t>1 opak.-
 25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</si>
  <si>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- 15 cm x 8 cm</t>
  </si>
  <si>
    <t>1 opak. -
 25 szt.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</si>
  <si>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- 8 cm x 20 cm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</si>
  <si>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- 10 cm x 12 cm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</si>
  <si>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- 10 cm x 30 cm</t>
  </si>
  <si>
    <t>1 opak.-
25 sztuk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</si>
  <si>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- 10 cm x 35 cm</t>
  </si>
  <si>
    <t>Opatrunek na rany i skaleczenia do skóry wrażliwej posiadający hydrofobową warstwę kontaktową nieprzywierającą do rany. chroni przed infekcją – osusza i wentyluje ranę nie pozwalając na powstanie zbyt wilgotnego środowiska, które sprzyja namnażaniu się bakterii minimalizuje ból – nie przywiera do rany, pozwala na dużą aktywność – dopasowuje się idealnie do kształtu ciała nie ograniczając ruchów.  Rozmiar - 6 cm x 10 cm</t>
  </si>
  <si>
    <t>1 opak.-50 sztuk</t>
  </si>
  <si>
    <t>Opatrunek parafinowy - stanowiący barierę pomiędzy raną a opatrunkiem dodatkowym i umożliwiający wypływanie do niego wydzieliny. Stanowiący rodzaj opatrunku siatkowego pokrytego parafiną, wykonanego z gazy bawełnianej o dużych oczkach. Wykorzystana w opatrunku parafina zapobiega jego przywieraniu do rany, umożliwiając bezbolesną zmianę. Rozmiar 10 cm x 10 cm</t>
  </si>
  <si>
    <t>25 szt.</t>
  </si>
  <si>
    <t>Opatrunek parafinowy - stanowiący barierę pomiędzy raną a opatrunkiem dodatkowym i umożliwiający wypływanie do niego wydzieliny. Stanowiący rodzaj opatrunku siatkowego pokrytego parafiną, wykonanego z gazy bawełnianej o dużych oczkach. Wykorzystana w opatrunku parafina zapobiega jego przywieraniu do rany, umożliwiając bezbolesną zmianę. Rozmiar 15 cm x 20 cm</t>
  </si>
  <si>
    <t>15 szt.</t>
  </si>
  <si>
    <t>Opatrunek parafinowy, nasączony chlorheksydyną - stanowiący barierę pomiędzy raną a opatrunkiem dodatkowym i umożliwiający wypływanie do niego wydzieliny. Stanowiący rodzaj opatrunku siatkowego pokrytego parafiną, wykonanego z gazy bawełnianej o dużych oczkach. Wykorzystana w opatrunku parafina zapobiega jego przywieraniu do rany, umożliwiając bezbolesną zmianę. Rozmiar 5 cm x 5 cm</t>
  </si>
  <si>
    <t>Opatrunek włókninowy do mocowania kaniul, jałowy, hipoalergiczny, każda sztuka pakowana osobno. 
Rozmiar 7,6 x 5,1 cm.</t>
  </si>
  <si>
    <t>1 opak. -
 50 szt.</t>
  </si>
  <si>
    <t>1opak- 
50 sztuk</t>
  </si>
  <si>
    <t>opak.</t>
  </si>
  <si>
    <t>Podkład/wyściółka pod gips, szerokość 10 cm, 3 metry na rolce</t>
  </si>
  <si>
    <t>10 rolka</t>
  </si>
  <si>
    <t>rolka</t>
  </si>
  <si>
    <t>Podkład/wyściółka pod gips, szerokość 15 cm, 3 metry na rolce</t>
  </si>
  <si>
    <t>Przylepiec na tkaninie nawinięty na szpulkę. Prodkukt niejałowy, materiał-tkanina, kolor biały lub brązowy. Rozmiar: 2,5 cm x 5 m</t>
  </si>
  <si>
    <t>120 szt.</t>
  </si>
  <si>
    <t>Przylepiec na tkaninie nwinięty na szpulkę. Produkt niejałowy, materiał-tkanina, kolor biały lub brązowy. Rozmiar: 1,25 cm x 5 m</t>
  </si>
  <si>
    <t>60 szt.</t>
  </si>
  <si>
    <t>Przylepiec włókninowy rozciągliwy z papierem silikonowym w rozmiarze 20 cm x 10 m</t>
  </si>
  <si>
    <t>Przylepiec z włókniny do mocowania całej powierzchni opatrunku. Przepuszcza parę wodną oraz powietrze zachowując naturalne funkcje skóry - nie wywołuje podrażnień ani nie doprowadza do jej maceracji; nie absorbuje promieni Roentgena - nie trzeba go zdejmować przy prześwietleniu; dzięki elastycznej wszerz włókninie, daje się założyć bez pofałdowań również na zaokrąglonych i stożkowatych częściach ciała, nie ograniczając przy tym ruchu, łatwy w aplikacji - wydrukowana na papierze pokrywającym włókninę skala miary ułatwia dokładne odcięcie potrzebnej długości; usuwa się go bezboleśnie, a resztki kleju nie pozostają na skórze. 
Rozmiar 10 cm x 10 m.</t>
  </si>
  <si>
    <t>50 rolek</t>
  </si>
  <si>
    <t>Przylepiec z włókniny do mocowania całej powierzchni opatrunku. Przepuszcza parę wodną oraz powietrze zachowując naturalne funkcje skóry - nie wywołuje podrażnień, ani nie doprowadza do jej maceracji; nie absorbuje promieni Roentgena - nie trzeba go zdejmować przy prześwietleniu; dzięki elastycznej wszerz włókninie daje się założyć bez pofałdowań również na zaokrąglonych i stożkowatych częściach ciała, nie ograniczając przy tym ruchu, łatwy w aplikacji - wydrukowana na papierze pokrywającym włókninę skala miary ułatwia dokładne odcięcie potrzebnej długości; usuwa się go bezboleśnie, a resztki kleju nie pozostają na skórze. 
Rozmiar  5 cm x 10 m.</t>
  </si>
  <si>
    <t>10 rolek</t>
  </si>
  <si>
    <t>Przylepiec z włókniny do mocowania całej powierzchni opatrunku. Przepuszcza parę wodną oraz powietrze zachowując naturalne funkcje skóry - nie wywołuje podrażnień, ani nie doprowadza do jej maceracji; nie absorbuje promieni Roentgena - nie trzeba go zdejmować przy prześwietleniu; dzięki elastycznej wszerz włókninie daje się założyć bez pofałdowań również na zaokrąglonych i stożkowatych częściach ciała, nie ograniczając przy tym ruchu, łatwy w aplikacji - wydrukowana na papierze pokrywającym włókninę skala miary ułatwia dokładne odcięcie potrzebnej długości; usuwa się go bezboleśnie a resztki kleju nie pozostają na skórze.
 Rozmiar 20 cm x 10 m.</t>
  </si>
  <si>
    <t>20 rolek</t>
  </si>
  <si>
    <t>Seton jałowy 2 m x 1 cm</t>
  </si>
  <si>
    <t>Seton jałowy 2 m x 2 cm</t>
  </si>
  <si>
    <t>Szyna ZIMMERA szerokość 1,5 cm, długość 50 cm</t>
  </si>
  <si>
    <t>Szyna ZIMMERA szerokość 2,5 cm, długość 45 cm lub 460 x 20 mm</t>
  </si>
  <si>
    <t>Wata celulozowa arkusze (lignina)  w rozmiarze 40 cm x 60 cm</t>
  </si>
  <si>
    <t>1 opak- 5 kg</t>
  </si>
  <si>
    <t>Wata opatrunkowa bawełniano  wiskozowa, przeznaczona do stosowania w lecznictwie, produkt jednolity (bez brył)</t>
  </si>
  <si>
    <t>25 opak.</t>
  </si>
  <si>
    <t>1 opak- 0,5kg</t>
  </si>
  <si>
    <t>Wchłanialna żelatynowa gąbka hemostatyczna, jałowa, nierozpuszczalna w wodzie, roz. 7 cm x 5 cm x 0,1 cm, wchłania około 40-50 -krotną objętość krwi w stosunku do swojej masy</t>
  </si>
  <si>
    <t>Wchłanialna żelatynowa gąbka, tampon stomatologiczny, hemostatyczna, jałowa. Wchłania około 40-50 -krotną objętość krwi w stosunku do swojej masy. 
Rozmiar 10 x 10 x 10 mm</t>
  </si>
  <si>
    <t>240 opak.</t>
  </si>
  <si>
    <t>1 opak. -
 1 kostka</t>
  </si>
  <si>
    <t>Serweta operacyjna  nieprzemakalna wykonana z dwuwarstwowego laminatu (włóknina + folia PE) 45 x 45 sterylna, z otworem Ø 5 LUB 6 cm i przylepcem</t>
  </si>
  <si>
    <t>Opaska elastyczna dziana LUB opaska elastyczna tkana z zapinką o rozmiarze 5 m x 15 cm (długość opaski w rozmiarze rozciągniętym)</t>
  </si>
  <si>
    <t>Opaska elastyczna dziana LUB opaska elastyczna tkana z zapinką o rozmiarze 5 m x 8 cm (długość opaski w rozmiarze rozciągniętym)</t>
  </si>
  <si>
    <t>Opaska elastyczna dziana LUB opaska elastyczna tkana z zapinką w rozmiarze 5 m x 10 cm (długość opaski w rozmiarze rozciągniętym)</t>
  </si>
  <si>
    <t>Opatrunek jałowy z jonami srebra, przeznaczony do miejscowego leczenia zakażonych ran. Opatrunek nie przywierający do ran,  działający zarówno na szczepy bakterii gram ujemne, jak i gram dodatnie (ze szczepami MRSA włącznie). Opatrunek o działaniu antybakteryjnym zawierający maść z metalicznym srebrem wykonany z miękkiego, cienkiego i łatwego w ułożeniu materiału nośnego LUB opatrunek kontaktowy wykonany z syntetycznej siatki poliestrowej impregnowanej cząsteczkami karboksymetylocelulozy (CMC) zawieszonej w wazelinie z sulfadiazyną srebra; nie przykleja się do łożyska rany, zapewniając atraumatyczne usuwanie i zmianę opatrunku. Rozmiar 10 x 10 cm.</t>
  </si>
  <si>
    <t>Paski do bezurazowego zamykania ran, sterylne, wykonane z porowatego podłoża będącego włókniną, hiper-alergiczne, posiadające klej akrylowy wrażliwy na siłę nacisku, nie klejący się do rękawiczek, wzmocnione włóknem z syntetycznego jedwabiu LUB samoprzylepne paski tzw. „szwy zewnętrzne” przepuszczalne, wykonane z elastycznego poliamidu -wzmocnionej, nylonowej włókniny typu spunbond. Rozmiar 6 x 75 mm</t>
  </si>
  <si>
    <t>Plaster SAMOPRZYLEPNY na oko do terapii okluzyjnej, składający się z miękkiego nieprzylepnego opatrunku. Opatrunek oddychający i umożliwiający swobodne ruchy gałki ocznej. 
Rozmiar 5,7 cm x 8,0 cm lub 5,8 x 8,3 cm.</t>
  </si>
  <si>
    <r>
      <rPr>
        <b/>
        <sz val="12"/>
        <rFont val="Calibri"/>
        <family val="2"/>
        <charset val="238"/>
        <scheme val="minor"/>
      </rPr>
      <t xml:space="preserve">Plaster z opatrunkiem na włókninie  </t>
    </r>
    <r>
      <rPr>
        <b/>
        <sz val="11"/>
        <rFont val="Calibri"/>
        <family val="2"/>
        <charset val="238"/>
        <scheme val="minor"/>
      </rPr>
      <t>posiadający mikroperforację zapewniającą prawidłową przepuszczalność powietrza, centralnie umieszczony wkład chłonny, absorbujący niewielką i średnią ilość wysięku oraz chroniący przed wpływem czynników zewnętrznych, posiadający wkład chłonny powleczony siateczką z polietylenu zapobiegający przywieraniu do rany, dobra przepuszczalność powietrza i pary wodnej, elastyczny, dopasowujący się do kształtów ciała, zapewniający swobodę ruchów, posiadający warstwę zabezpieczającą z papieru silikonowanego ułatwiającą precyzyjną, bezbolesną i skuteczną aplikację. Niejałowy, hipoalergiczny, kolor: biały, rozmiar : 1 m x 6 cm</t>
    </r>
  </si>
  <si>
    <t>Plaster, przylepiec chirurgiczny hipoalergiczny, przezroczysty, perforowany, wysoko elastyczny, rozmiar 2,5 cm x 5 m Transpore</t>
  </si>
  <si>
    <t>Wata celulozowa zwoje (lignina paczki) 150 g, niepyląca</t>
  </si>
  <si>
    <t>Załącznik nr 2 do SWZ/ Załącznik nr 1 do Umowy</t>
  </si>
  <si>
    <r>
      <t xml:space="preserve">Igły jednorazowe do nakłuć lędźwiowych, jałowe, 0,5 x 90 mm </t>
    </r>
    <r>
      <rPr>
        <b/>
        <sz val="11"/>
        <color rgb="FFFF0000"/>
        <rFont val="Calibri"/>
        <family val="2"/>
        <charset val="238"/>
        <scheme val="minor"/>
      </rPr>
      <t>lub 0,5 x 88 mm</t>
    </r>
  </si>
  <si>
    <r>
      <t xml:space="preserve">Kaniula - venflon, różne rozmiary (niebieski – 0,8x25 mm, różowy - 1,0x32mm, zielony - 1,2x45 mm, biały - 1,4x45 mm) </t>
    </r>
    <r>
      <rPr>
        <b/>
        <sz val="11"/>
        <color rgb="FFFF0000"/>
        <rFont val="Calibri"/>
        <family val="2"/>
        <charset val="238"/>
        <scheme val="minor"/>
      </rPr>
      <t xml:space="preserve">lub (niebieska – 0,9x25 mm, - różowa – 1,1x32 mm, - zielona – 1,3x45 mm, - biała – 1,5x45 mm), </t>
    </r>
    <r>
      <rPr>
        <b/>
        <sz val="11"/>
        <rFont val="Calibri"/>
        <family val="2"/>
        <charset val="238"/>
        <scheme val="minor"/>
      </rPr>
      <t>każda sztuka w oddzielnym opakowaniu, typu TYVECn zabezpieczającym przed utratą jałowości</t>
    </r>
  </si>
  <si>
    <r>
      <t xml:space="preserve">strzykawka jałowa jednorazowego użytku, gwintowana, dwuczęściowa </t>
    </r>
    <r>
      <rPr>
        <b/>
        <sz val="11"/>
        <color rgb="FFFF0000"/>
        <rFont val="Calibri"/>
        <family val="2"/>
        <charset val="238"/>
        <scheme val="minor"/>
      </rPr>
      <t>lub trzyczęściowa</t>
    </r>
    <r>
      <rPr>
        <b/>
        <sz val="11"/>
        <rFont val="Calibri"/>
        <family val="2"/>
        <charset val="238"/>
        <scheme val="minor"/>
      </rPr>
      <t xml:space="preserve">. Pakowana w pojedyncze sterylne opakowanie.  poj. 5 ml, </t>
    </r>
  </si>
  <si>
    <r>
      <t xml:space="preserve">Strzykawka do insuliny o pojemności 1ml z podziałką U 40, z zamontowaną igłą 30G1/2 – 0,30x13mm, nasadka igły żółta, fabrycznie zmontowana igła w jednym opakowaniu. Cylinder i tłok wykonane z polipropylenu, natłuszczone olejem silikonowym.Opakowanie 120 szt </t>
    </r>
    <r>
      <rPr>
        <b/>
        <sz val="11"/>
        <color rgb="FFFF0000"/>
        <rFont val="Calibri"/>
        <family val="2"/>
        <charset val="238"/>
        <scheme val="minor"/>
      </rPr>
      <t>lub po 100 szt</t>
    </r>
    <r>
      <rPr>
        <b/>
        <sz val="11"/>
        <rFont val="Calibri"/>
        <family val="2"/>
        <charset val="238"/>
        <scheme val="minor"/>
      </rPr>
      <t>. Sterylizowane EO</t>
    </r>
  </si>
  <si>
    <r>
      <t xml:space="preserve">1opak-
120 sztuk </t>
    </r>
    <r>
      <rPr>
        <sz val="11"/>
        <color rgb="FFFF0000"/>
        <rFont val="Calibri"/>
        <family val="2"/>
        <charset val="238"/>
        <scheme val="minor"/>
      </rPr>
      <t>lub 100 szt</t>
    </r>
  </si>
  <si>
    <r>
      <t xml:space="preserve">1 opak. </t>
    </r>
    <r>
      <rPr>
        <b/>
        <sz val="11"/>
        <color rgb="FFFF0000"/>
        <rFont val="Calibri"/>
        <family val="2"/>
        <charset val="238"/>
        <scheme val="minor"/>
      </rPr>
      <t xml:space="preserve">120 szt </t>
    </r>
    <r>
      <rPr>
        <b/>
        <sz val="9"/>
        <color rgb="FFFF0000"/>
        <rFont val="Calibri"/>
        <family val="2"/>
        <charset val="238"/>
        <scheme val="minor"/>
      </rPr>
      <t>strzykawek</t>
    </r>
  </si>
  <si>
    <r>
      <t xml:space="preserve">1 opak- 
120 sztuk </t>
    </r>
    <r>
      <rPr>
        <sz val="11"/>
        <color rgb="FFFF0000"/>
        <rFont val="Calibri"/>
        <family val="2"/>
        <charset val="238"/>
        <scheme val="minor"/>
      </rPr>
      <t>lub 100 szt</t>
    </r>
  </si>
  <si>
    <r>
      <rPr>
        <b/>
        <strike/>
        <sz val="11"/>
        <rFont val="Calibri"/>
        <family val="2"/>
        <charset val="238"/>
        <scheme val="minor"/>
      </rPr>
      <t>2 opak.</t>
    </r>
    <r>
      <rPr>
        <b/>
        <sz val="1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 xml:space="preserve">240 szt </t>
    </r>
    <r>
      <rPr>
        <b/>
        <sz val="9"/>
        <color rgb="FFFF0000"/>
        <rFont val="Calibri"/>
        <family val="2"/>
        <charset val="238"/>
        <scheme val="minor"/>
      </rPr>
      <t>strzykawek</t>
    </r>
  </si>
  <si>
    <r>
      <rPr>
        <b/>
        <strike/>
        <sz val="11"/>
        <color theme="1"/>
        <rFont val="Calibri"/>
        <family val="2"/>
        <charset val="238"/>
        <scheme val="minor"/>
      </rPr>
      <t>5 opak.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 xml:space="preserve">125 szt </t>
    </r>
    <r>
      <rPr>
        <b/>
        <sz val="7"/>
        <color rgb="FFFF0000"/>
        <rFont val="Calibri"/>
        <family val="2"/>
        <charset val="238"/>
        <scheme val="minor"/>
      </rPr>
      <t>(kompresów)</t>
    </r>
  </si>
  <si>
    <r>
      <t xml:space="preserve">1 opak-
 25 sztuk </t>
    </r>
    <r>
      <rPr>
        <sz val="11"/>
        <color rgb="FFFF0000"/>
        <rFont val="Calibri"/>
        <family val="2"/>
        <charset val="238"/>
        <scheme val="minor"/>
      </rPr>
      <t>lub 50 sztuk</t>
    </r>
  </si>
  <si>
    <r>
      <t xml:space="preserve">1 opak- 50 sztuk </t>
    </r>
    <r>
      <rPr>
        <sz val="11"/>
        <color rgb="FFFF0000"/>
        <rFont val="Calibri"/>
        <family val="2"/>
        <charset val="238"/>
        <scheme val="minor"/>
      </rPr>
      <t>lub 100 sztuk</t>
    </r>
  </si>
  <si>
    <r>
      <rPr>
        <b/>
        <strike/>
        <sz val="11"/>
        <color theme="1"/>
        <rFont val="Calibri"/>
        <family val="2"/>
        <charset val="238"/>
        <scheme val="minor"/>
      </rPr>
      <t>10 opak.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 xml:space="preserve">500 szt </t>
    </r>
    <r>
      <rPr>
        <b/>
        <sz val="7"/>
        <color rgb="FFFF0000"/>
        <rFont val="Calibri"/>
        <family val="2"/>
        <charset val="238"/>
        <scheme val="minor"/>
      </rPr>
      <t>(kompresów)</t>
    </r>
  </si>
  <si>
    <r>
      <rPr>
        <b/>
        <strike/>
        <sz val="11"/>
        <color theme="1"/>
        <rFont val="Calibri"/>
        <family val="2"/>
        <charset val="238"/>
        <scheme val="minor"/>
      </rPr>
      <t>30 opak</t>
    </r>
    <r>
      <rPr>
        <b/>
        <sz val="11"/>
        <color theme="1"/>
        <rFont val="Calibri"/>
        <family val="2"/>
        <charset val="238"/>
        <scheme val="minor"/>
      </rPr>
      <t xml:space="preserve">. </t>
    </r>
    <r>
      <rPr>
        <b/>
        <sz val="11"/>
        <color rgb="FFFF0000"/>
        <rFont val="Calibri"/>
        <family val="2"/>
        <charset val="238"/>
        <scheme val="minor"/>
      </rPr>
      <t xml:space="preserve">1500 szt </t>
    </r>
    <r>
      <rPr>
        <b/>
        <sz val="7"/>
        <color rgb="FFFF0000"/>
        <rFont val="Calibri"/>
        <family val="2"/>
        <charset val="238"/>
        <scheme val="minor"/>
      </rPr>
      <t>(kompresów)</t>
    </r>
  </si>
  <si>
    <r>
      <rPr>
        <b/>
        <strike/>
        <sz val="11"/>
        <color theme="1"/>
        <rFont val="Calibri"/>
        <family val="2"/>
        <charset val="238"/>
        <scheme val="minor"/>
      </rPr>
      <t>20 opak.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 xml:space="preserve">1000 szt </t>
    </r>
    <r>
      <rPr>
        <b/>
        <sz val="7"/>
        <color rgb="FFFF0000"/>
        <rFont val="Calibri"/>
        <family val="2"/>
        <charset val="238"/>
        <scheme val="minor"/>
      </rPr>
      <t>(kompresów)</t>
    </r>
  </si>
  <si>
    <r>
      <t xml:space="preserve">1 opak.-
30 szt. </t>
    </r>
    <r>
      <rPr>
        <sz val="11"/>
        <color rgb="FFFF0000"/>
        <rFont val="Calibri"/>
        <family val="2"/>
        <charset val="238"/>
        <scheme val="minor"/>
      </rPr>
      <t>lub 25 szt.</t>
    </r>
  </si>
  <si>
    <r>
      <rPr>
        <b/>
        <strike/>
        <sz val="11"/>
        <color theme="1"/>
        <rFont val="Calibri"/>
        <family val="2"/>
        <charset val="238"/>
        <scheme val="minor"/>
      </rPr>
      <t>5 opak.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 xml:space="preserve">150 szt. </t>
    </r>
    <r>
      <rPr>
        <b/>
        <sz val="7"/>
        <color rgb="FFFF0000"/>
        <rFont val="Calibri"/>
        <family val="2"/>
        <charset val="238"/>
        <scheme val="minor"/>
      </rPr>
      <t>(opatrunków)</t>
    </r>
  </si>
  <si>
    <r>
      <t xml:space="preserve">1 opak- 
20 sztuk </t>
    </r>
    <r>
      <rPr>
        <sz val="11"/>
        <color rgb="FFFF0000"/>
        <rFont val="Calibri"/>
        <family val="2"/>
        <charset val="238"/>
        <scheme val="minor"/>
      </rPr>
      <t>lub 50 sztuk</t>
    </r>
  </si>
  <si>
    <r>
      <rPr>
        <b/>
        <strike/>
        <sz val="11"/>
        <color theme="1"/>
        <rFont val="Calibri"/>
        <family val="2"/>
        <charset val="238"/>
        <scheme val="minor"/>
      </rPr>
      <t>200 
opak.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 xml:space="preserve">4000 szt. </t>
    </r>
    <r>
      <rPr>
        <b/>
        <sz val="7"/>
        <color rgb="FFFF0000"/>
        <rFont val="Calibri"/>
        <family val="2"/>
        <charset val="238"/>
        <scheme val="minor"/>
      </rPr>
      <t>(plastrów)</t>
    </r>
  </si>
  <si>
    <r>
      <t xml:space="preserve">1 opak- 
12 sztuk </t>
    </r>
    <r>
      <rPr>
        <sz val="11"/>
        <color rgb="FFFF0000"/>
        <rFont val="Calibri"/>
        <family val="2"/>
        <charset val="238"/>
        <scheme val="minor"/>
      </rPr>
      <t>lub 16 sztuk</t>
    </r>
  </si>
  <si>
    <r>
      <rPr>
        <b/>
        <strike/>
        <sz val="11"/>
        <color theme="1"/>
        <rFont val="Calibri"/>
        <family val="2"/>
        <charset val="238"/>
        <scheme val="minor"/>
      </rPr>
      <t>2 opak.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 xml:space="preserve">24 szt. </t>
    </r>
    <r>
      <rPr>
        <b/>
        <sz val="7"/>
        <color rgb="FFFF0000"/>
        <rFont val="Calibri"/>
        <family val="2"/>
        <charset val="238"/>
        <scheme val="minor"/>
      </rPr>
      <t>(plastrów)</t>
    </r>
  </si>
  <si>
    <r>
      <rPr>
        <b/>
        <strike/>
        <sz val="11"/>
        <color theme="1"/>
        <rFont val="Calibri"/>
        <family val="2"/>
        <charset val="238"/>
        <scheme val="minor"/>
      </rPr>
      <t>5 opak.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 xml:space="preserve">150 szt. </t>
    </r>
    <r>
      <rPr>
        <b/>
        <sz val="7"/>
        <color rgb="FFFF0000"/>
        <rFont val="Calibri"/>
        <family val="2"/>
        <charset val="238"/>
        <scheme val="minor"/>
      </rPr>
      <t xml:space="preserve">(opatrunków) </t>
    </r>
  </si>
  <si>
    <r>
      <t xml:space="preserve">Opis przedmiotu zamówienia - formularz cenowy </t>
    </r>
    <r>
      <rPr>
        <sz val="11"/>
        <color rgb="FFFF0000"/>
        <rFont val="Calibri"/>
        <family val="2"/>
        <charset val="238"/>
        <scheme val="minor"/>
      </rPr>
      <t>- tekst jednolity z dnia 29.04.2025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</si>
</sst>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name val="Tahoma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color rgb="FF00B05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b/>
      <sz val="7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/>
    <xf numFmtId="0" fontId="1" fillId="0" borderId="0"/>
    <xf numFmtId="0" fontId="3" fillId="0" borderId="0"/>
  </cellStyleXfs>
  <cellXfs count="82">
    <xf numFmtId="0" fontId="0" fillId="0" borderId="0" xfId="0"/>
    <xf numFmtId="0" fontId="1" fillId="0" borderId="0" xfId="1"/>
    <xf numFmtId="0" fontId="2" fillId="0" borderId="0" xfId="1" applyFont="1"/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/>
    </xf>
    <xf numFmtId="9" fontId="2" fillId="0" borderId="1" xfId="1" applyNumberFormat="1" applyFont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4" fontId="6" fillId="0" borderId="1" xfId="1" applyNumberFormat="1" applyFont="1" applyBorder="1" applyAlignment="1">
      <alignment horizontal="center"/>
    </xf>
    <xf numFmtId="44" fontId="2" fillId="0" borderId="1" xfId="1" applyNumberFormat="1" applyFont="1" applyBorder="1" applyAlignment="1">
      <alignment horizontal="left" vertical="center"/>
    </xf>
    <xf numFmtId="44" fontId="2" fillId="0" borderId="1" xfId="1" applyNumberFormat="1" applyFont="1" applyBorder="1" applyAlignment="1">
      <alignment horizontal="right" vertical="center"/>
    </xf>
    <xf numFmtId="9" fontId="1" fillId="0" borderId="1" xfId="1" applyNumberForma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left" vertical="top" wrapText="1"/>
    </xf>
    <xf numFmtId="0" fontId="11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3" fillId="0" borderId="0" xfId="0" applyFont="1"/>
    <xf numFmtId="0" fontId="14" fillId="2" borderId="1" xfId="2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right" vertical="center" wrapText="1"/>
    </xf>
    <xf numFmtId="44" fontId="0" fillId="0" borderId="1" xfId="0" applyNumberFormat="1" applyBorder="1" applyAlignment="1">
      <alignment horizontal="right" vertical="center"/>
    </xf>
    <xf numFmtId="44" fontId="0" fillId="0" borderId="5" xfId="0" applyNumberFormat="1" applyBorder="1" applyAlignment="1">
      <alignment horizontal="right" vertical="center" wrapText="1"/>
    </xf>
    <xf numFmtId="9" fontId="0" fillId="0" borderId="5" xfId="0" applyNumberForma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0" fillId="0" borderId="7" xfId="0" applyBorder="1"/>
    <xf numFmtId="0" fontId="1" fillId="0" borderId="7" xfId="1" applyBorder="1"/>
    <xf numFmtId="0" fontId="5" fillId="3" borderId="1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6" fillId="0" borderId="2" xfId="1" applyFont="1" applyBorder="1" applyAlignment="1">
      <alignment horizontal="right"/>
    </xf>
    <xf numFmtId="0" fontId="6" fillId="0" borderId="3" xfId="1" applyFont="1" applyBorder="1" applyAlignment="1">
      <alignment horizontal="right"/>
    </xf>
    <xf numFmtId="0" fontId="6" fillId="0" borderId="4" xfId="1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13" fillId="0" borderId="0" xfId="0" applyFont="1"/>
    <xf numFmtId="0" fontId="0" fillId="0" borderId="0" xfId="0"/>
    <xf numFmtId="0" fontId="1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ny" xfId="0" builtinId="0"/>
    <cellStyle name="Normalny 2" xfId="2" xr:uid="{167620BC-D54C-4193-844B-0CF824A748BA}"/>
    <cellStyle name="Normalny 3" xfId="1" xr:uid="{7E1BC908-7A96-441B-BD8D-1022D104B2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495300</xdr:colOff>
      <xdr:row>17</xdr:row>
      <xdr:rowOff>219075</xdr:rowOff>
    </xdr:from>
    <xdr:ext cx="914400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A0F7551-DB0E-49D5-B60E-0C5E1E2D0530}"/>
            </a:ext>
          </a:extLst>
        </xdr:cNvPr>
        <xdr:cNvSpPr txBox="1"/>
      </xdr:nvSpPr>
      <xdr:spPr>
        <a:xfrm>
          <a:off x="8591550" y="877252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workbookViewId="0">
      <selection sqref="A1:J15"/>
    </sheetView>
  </sheetViews>
  <sheetFormatPr defaultRowHeight="15" x14ac:dyDescent="0.25"/>
  <cols>
    <col min="1" max="1" width="6" customWidth="1"/>
    <col min="2" max="2" width="44.140625" customWidth="1"/>
    <col min="4" max="5" width="14" customWidth="1"/>
    <col min="6" max="6" width="13" customWidth="1"/>
    <col min="7" max="7" width="13.85546875" customWidth="1"/>
    <col min="8" max="8" width="8.28515625" customWidth="1"/>
    <col min="9" max="9" width="12.5703125" customWidth="1"/>
    <col min="10" max="10" width="20.42578125" customWidth="1"/>
  </cols>
  <sheetData>
    <row r="1" spans="1:10" x14ac:dyDescent="0.25">
      <c r="B1" t="s">
        <v>15</v>
      </c>
      <c r="G1" s="73" t="s">
        <v>196</v>
      </c>
      <c r="H1" s="73"/>
      <c r="I1" s="73"/>
      <c r="J1" s="73"/>
    </row>
    <row r="2" spans="1:10" ht="15.75" x14ac:dyDescent="0.25">
      <c r="A2" s="1"/>
      <c r="B2" s="66" t="s">
        <v>16</v>
      </c>
      <c r="C2" s="67"/>
      <c r="D2" s="67"/>
      <c r="E2" s="67"/>
      <c r="F2" s="67"/>
      <c r="G2" s="67"/>
      <c r="H2" s="67"/>
      <c r="I2" s="67"/>
      <c r="J2" s="67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8" t="s">
        <v>29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38.25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27" customHeight="1" x14ac:dyDescent="0.25">
      <c r="A7" s="15">
        <v>1</v>
      </c>
      <c r="B7" s="9" t="s">
        <v>5</v>
      </c>
      <c r="C7" s="8" t="s">
        <v>6</v>
      </c>
      <c r="D7" s="6" t="s">
        <v>7</v>
      </c>
      <c r="E7" s="6">
        <v>250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69" customHeight="1" x14ac:dyDescent="0.25">
      <c r="A8" s="15">
        <v>2</v>
      </c>
      <c r="B8" s="9" t="s">
        <v>8</v>
      </c>
      <c r="C8" s="8" t="s">
        <v>9</v>
      </c>
      <c r="D8" s="7" t="s">
        <v>14</v>
      </c>
      <c r="E8" s="7">
        <v>10</v>
      </c>
      <c r="F8" s="18"/>
      <c r="G8" s="18">
        <f t="shared" ref="G8:G9" si="0">SUM(E8*F8)</f>
        <v>0</v>
      </c>
      <c r="H8" s="11"/>
      <c r="I8" s="17">
        <f t="shared" ref="I8:I9" si="1">SUM(G8*H8+G8)</f>
        <v>0</v>
      </c>
      <c r="J8" s="6"/>
    </row>
    <row r="9" spans="1:10" ht="39" customHeight="1" x14ac:dyDescent="0.25">
      <c r="A9" s="15">
        <v>3</v>
      </c>
      <c r="B9" s="10" t="s">
        <v>10</v>
      </c>
      <c r="C9" s="8" t="s">
        <v>11</v>
      </c>
      <c r="D9" s="7" t="s">
        <v>13</v>
      </c>
      <c r="E9" s="7">
        <v>150</v>
      </c>
      <c r="F9" s="18"/>
      <c r="G9" s="18">
        <f t="shared" si="0"/>
        <v>0</v>
      </c>
      <c r="H9" s="11"/>
      <c r="I9" s="17">
        <f t="shared" si="1"/>
        <v>0</v>
      </c>
      <c r="J9" s="6"/>
    </row>
    <row r="10" spans="1:10" ht="15.75" x14ac:dyDescent="0.25">
      <c r="A10" s="70" t="s">
        <v>12</v>
      </c>
      <c r="B10" s="71"/>
      <c r="C10" s="71"/>
      <c r="D10" s="71"/>
      <c r="E10" s="71"/>
      <c r="F10" s="72"/>
      <c r="G10" s="16">
        <f>SUM(G7:G9)</f>
        <v>0</v>
      </c>
      <c r="H10" s="19"/>
      <c r="I10" s="16">
        <f>SUM(I7:I9)</f>
        <v>0</v>
      </c>
      <c r="J10" s="54"/>
    </row>
    <row r="12" spans="1:10" x14ac:dyDescent="0.25">
      <c r="G12" s="64" t="s">
        <v>22</v>
      </c>
      <c r="H12" s="65"/>
      <c r="I12" s="65"/>
      <c r="J12" s="65"/>
    </row>
    <row r="13" spans="1:10" x14ac:dyDescent="0.25">
      <c r="G13" s="65"/>
      <c r="H13" s="65"/>
      <c r="I13" s="65"/>
      <c r="J13" s="65"/>
    </row>
    <row r="14" spans="1:10" x14ac:dyDescent="0.25">
      <c r="G14" s="65"/>
      <c r="H14" s="65"/>
      <c r="I14" s="65"/>
      <c r="J14" s="65"/>
    </row>
  </sheetData>
  <mergeCells count="5">
    <mergeCell ref="G12:J14"/>
    <mergeCell ref="B2:J2"/>
    <mergeCell ref="A4:J4"/>
    <mergeCell ref="A10:F10"/>
    <mergeCell ref="G1:J1"/>
  </mergeCells>
  <pageMargins left="0.25" right="0.25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C453-6605-46F7-9556-E3CF0B6F3E1D}">
  <sheetPr>
    <pageSetUpPr fitToPage="1"/>
  </sheetPr>
  <dimension ref="A1:J13"/>
  <sheetViews>
    <sheetView workbookViewId="0">
      <selection sqref="A1:J14"/>
    </sheetView>
  </sheetViews>
  <sheetFormatPr defaultRowHeight="15" x14ac:dyDescent="0.25"/>
  <cols>
    <col min="1" max="1" width="6" customWidth="1"/>
    <col min="2" max="2" width="44" customWidth="1"/>
    <col min="4" max="4" width="14" customWidth="1"/>
    <col min="5" max="5" width="14.28515625" customWidth="1"/>
    <col min="6" max="6" width="12.5703125" customWidth="1"/>
    <col min="7" max="7" width="13.85546875" customWidth="1"/>
    <col min="8" max="8" width="8.7109375" customWidth="1"/>
    <col min="9" max="9" width="12.28515625" customWidth="1"/>
    <col min="10" max="10" width="20.7109375" customWidth="1"/>
  </cols>
  <sheetData>
    <row r="1" spans="1:10" x14ac:dyDescent="0.25">
      <c r="B1" t="s">
        <v>23</v>
      </c>
      <c r="G1" s="73" t="s">
        <v>196</v>
      </c>
      <c r="H1" s="73"/>
      <c r="I1" s="73"/>
      <c r="J1" s="73"/>
    </row>
    <row r="2" spans="1:10" ht="15.75" x14ac:dyDescent="0.25">
      <c r="A2" s="1"/>
      <c r="B2" s="66" t="s">
        <v>16</v>
      </c>
      <c r="C2" s="67"/>
      <c r="D2" s="67"/>
      <c r="E2" s="67"/>
      <c r="F2" s="67"/>
      <c r="G2" s="67"/>
      <c r="H2" s="67"/>
      <c r="I2" s="67"/>
      <c r="J2" s="67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8" t="s">
        <v>30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5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30" x14ac:dyDescent="0.25">
      <c r="A7" s="15">
        <v>1</v>
      </c>
      <c r="B7" s="9" t="s">
        <v>36</v>
      </c>
      <c r="C7" s="8" t="s">
        <v>37</v>
      </c>
      <c r="D7" s="6" t="s">
        <v>7</v>
      </c>
      <c r="E7" s="6">
        <v>200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30" x14ac:dyDescent="0.25">
      <c r="A8" s="15">
        <v>2</v>
      </c>
      <c r="B8" s="9" t="s">
        <v>38</v>
      </c>
      <c r="C8" s="8" t="s">
        <v>39</v>
      </c>
      <c r="D8" s="7" t="s">
        <v>7</v>
      </c>
      <c r="E8" s="7">
        <v>1500</v>
      </c>
      <c r="F8" s="18"/>
      <c r="G8" s="18">
        <f t="shared" ref="G8" si="0">SUM(E8*F8)</f>
        <v>0</v>
      </c>
      <c r="H8" s="11"/>
      <c r="I8" s="17">
        <f t="shared" ref="I8" si="1">SUM(G8*H8+G8)</f>
        <v>0</v>
      </c>
      <c r="J8" s="6"/>
    </row>
    <row r="9" spans="1:10" ht="15.75" x14ac:dyDescent="0.25">
      <c r="A9" s="70" t="s">
        <v>12</v>
      </c>
      <c r="B9" s="71"/>
      <c r="C9" s="71"/>
      <c r="D9" s="71"/>
      <c r="E9" s="71"/>
      <c r="F9" s="72"/>
      <c r="G9" s="16">
        <f>SUM(G7:G8)</f>
        <v>0</v>
      </c>
      <c r="H9" s="19"/>
      <c r="I9" s="16">
        <f>SUM(I7:I8)</f>
        <v>0</v>
      </c>
      <c r="J9" s="54"/>
    </row>
    <row r="11" spans="1:10" x14ac:dyDescent="0.25">
      <c r="G11" s="64" t="s">
        <v>22</v>
      </c>
      <c r="H11" s="65"/>
      <c r="I11" s="65"/>
      <c r="J11" s="65"/>
    </row>
    <row r="12" spans="1:10" x14ac:dyDescent="0.25">
      <c r="G12" s="65"/>
      <c r="H12" s="65"/>
      <c r="I12" s="65"/>
      <c r="J12" s="65"/>
    </row>
    <row r="13" spans="1:10" x14ac:dyDescent="0.25">
      <c r="G13" s="65"/>
      <c r="H13" s="65"/>
      <c r="I13" s="65"/>
      <c r="J13" s="65"/>
    </row>
  </sheetData>
  <mergeCells count="5">
    <mergeCell ref="G1:J1"/>
    <mergeCell ref="B2:J2"/>
    <mergeCell ref="A4:J4"/>
    <mergeCell ref="A9:F9"/>
    <mergeCell ref="G11:J13"/>
  </mergeCells>
  <pageMargins left="0.25" right="0.25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074E7-89F3-4103-8FDC-35292FC69E26}">
  <sheetPr>
    <pageSetUpPr fitToPage="1"/>
  </sheetPr>
  <dimension ref="A1:J13"/>
  <sheetViews>
    <sheetView workbookViewId="0">
      <selection sqref="A1:J14"/>
    </sheetView>
  </sheetViews>
  <sheetFormatPr defaultRowHeight="15" x14ac:dyDescent="0.25"/>
  <cols>
    <col min="1" max="1" width="5.7109375" customWidth="1"/>
    <col min="2" max="2" width="44.42578125" customWidth="1"/>
    <col min="4" max="4" width="14.140625" customWidth="1"/>
    <col min="5" max="5" width="14" customWidth="1"/>
    <col min="6" max="6" width="12.7109375" customWidth="1"/>
    <col min="7" max="7" width="13.85546875" customWidth="1"/>
    <col min="8" max="8" width="8.7109375" customWidth="1"/>
    <col min="9" max="9" width="12.140625" customWidth="1"/>
    <col min="10" max="10" width="20.7109375" customWidth="1"/>
  </cols>
  <sheetData>
    <row r="1" spans="1:10" x14ac:dyDescent="0.25">
      <c r="B1" t="s">
        <v>24</v>
      </c>
      <c r="G1" s="73" t="s">
        <v>196</v>
      </c>
      <c r="H1" s="73"/>
      <c r="I1" s="73"/>
      <c r="J1" s="73"/>
    </row>
    <row r="2" spans="1:10" ht="15.75" x14ac:dyDescent="0.25">
      <c r="A2" s="1"/>
      <c r="B2" s="66" t="s">
        <v>16</v>
      </c>
      <c r="C2" s="67"/>
      <c r="D2" s="67"/>
      <c r="E2" s="67"/>
      <c r="F2" s="67"/>
      <c r="G2" s="67"/>
      <c r="H2" s="67"/>
      <c r="I2" s="67"/>
      <c r="J2" s="67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8" t="s">
        <v>31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5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30" x14ac:dyDescent="0.25">
      <c r="A7" s="15">
        <v>1</v>
      </c>
      <c r="B7" s="9" t="s">
        <v>40</v>
      </c>
      <c r="C7" s="8" t="s">
        <v>41</v>
      </c>
      <c r="D7" s="7" t="s">
        <v>13</v>
      </c>
      <c r="E7" s="6">
        <v>600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30" x14ac:dyDescent="0.25">
      <c r="A8" s="15">
        <v>2</v>
      </c>
      <c r="B8" s="9" t="s">
        <v>42</v>
      </c>
      <c r="C8" s="8" t="s">
        <v>9</v>
      </c>
      <c r="D8" s="7" t="s">
        <v>14</v>
      </c>
      <c r="E8" s="7">
        <v>10</v>
      </c>
      <c r="F8" s="18"/>
      <c r="G8" s="18">
        <f t="shared" ref="G8" si="0">SUM(E8*F8)</f>
        <v>0</v>
      </c>
      <c r="H8" s="11"/>
      <c r="I8" s="17">
        <f t="shared" ref="I8" si="1">SUM(G8*H8+G8)</f>
        <v>0</v>
      </c>
      <c r="J8" s="6"/>
    </row>
    <row r="9" spans="1:10" ht="15.75" x14ac:dyDescent="0.25">
      <c r="A9" s="70" t="s">
        <v>12</v>
      </c>
      <c r="B9" s="71"/>
      <c r="C9" s="71"/>
      <c r="D9" s="71"/>
      <c r="E9" s="71"/>
      <c r="F9" s="72"/>
      <c r="G9" s="16">
        <f>SUM(G7:G8)</f>
        <v>0</v>
      </c>
      <c r="H9" s="19"/>
      <c r="I9" s="16">
        <f>SUM(I7:I8)</f>
        <v>0</v>
      </c>
      <c r="J9" s="54"/>
    </row>
    <row r="11" spans="1:10" x14ac:dyDescent="0.25">
      <c r="G11" s="64" t="s">
        <v>22</v>
      </c>
      <c r="H11" s="65"/>
      <c r="I11" s="65"/>
      <c r="J11" s="65"/>
    </row>
    <row r="12" spans="1:10" x14ac:dyDescent="0.25">
      <c r="G12" s="65"/>
      <c r="H12" s="65"/>
      <c r="I12" s="65"/>
      <c r="J12" s="65"/>
    </row>
    <row r="13" spans="1:10" x14ac:dyDescent="0.25">
      <c r="G13" s="65"/>
      <c r="H13" s="65"/>
      <c r="I13" s="65"/>
      <c r="J13" s="65"/>
    </row>
  </sheetData>
  <mergeCells count="5">
    <mergeCell ref="G1:J1"/>
    <mergeCell ref="B2:J2"/>
    <mergeCell ref="A4:J4"/>
    <mergeCell ref="A9:F9"/>
    <mergeCell ref="G11:J13"/>
  </mergeCells>
  <pageMargins left="0.25" right="0.25" top="0.75" bottom="0.75" header="0.3" footer="0.3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83DEA-7FC7-4776-973A-D57525454DBC}">
  <sheetPr>
    <pageSetUpPr fitToPage="1"/>
  </sheetPr>
  <dimension ref="A1:J18"/>
  <sheetViews>
    <sheetView workbookViewId="0">
      <selection sqref="A1:J19"/>
    </sheetView>
  </sheetViews>
  <sheetFormatPr defaultRowHeight="15" x14ac:dyDescent="0.25"/>
  <cols>
    <col min="1" max="1" width="5.7109375" customWidth="1"/>
    <col min="2" max="2" width="44.42578125" customWidth="1"/>
    <col min="4" max="4" width="14.140625" customWidth="1"/>
    <col min="5" max="5" width="13.7109375" customWidth="1"/>
    <col min="6" max="6" width="13" customWidth="1"/>
    <col min="7" max="7" width="13.85546875" customWidth="1"/>
    <col min="8" max="8" width="8.7109375" customWidth="1"/>
    <col min="9" max="9" width="12.28515625" customWidth="1"/>
    <col min="10" max="10" width="20.28515625" customWidth="1"/>
  </cols>
  <sheetData>
    <row r="1" spans="1:10" x14ac:dyDescent="0.25">
      <c r="B1" t="s">
        <v>25</v>
      </c>
      <c r="G1" s="73" t="s">
        <v>196</v>
      </c>
      <c r="H1" s="73"/>
      <c r="I1" s="73"/>
      <c r="J1" s="73"/>
    </row>
    <row r="2" spans="1:10" ht="15.75" x14ac:dyDescent="0.25">
      <c r="A2" s="1"/>
      <c r="B2" s="66" t="s">
        <v>16</v>
      </c>
      <c r="C2" s="67"/>
      <c r="D2" s="67"/>
      <c r="E2" s="67"/>
      <c r="F2" s="67"/>
      <c r="G2" s="67"/>
      <c r="H2" s="67"/>
      <c r="I2" s="67"/>
      <c r="J2" s="67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8" t="s">
        <v>32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5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60" x14ac:dyDescent="0.25">
      <c r="A7" s="15">
        <v>1</v>
      </c>
      <c r="B7" s="9" t="s">
        <v>186</v>
      </c>
      <c r="C7" s="8" t="s">
        <v>37</v>
      </c>
      <c r="D7" s="6" t="s">
        <v>7</v>
      </c>
      <c r="E7" s="6">
        <v>200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75" x14ac:dyDescent="0.25">
      <c r="A8" s="15">
        <v>2</v>
      </c>
      <c r="B8" s="9" t="s">
        <v>43</v>
      </c>
      <c r="C8" s="8" t="s">
        <v>37</v>
      </c>
      <c r="D8" s="7" t="s">
        <v>7</v>
      </c>
      <c r="E8" s="7">
        <v>200</v>
      </c>
      <c r="F8" s="18"/>
      <c r="G8" s="18">
        <f t="shared" ref="G8:G13" si="0">SUM(E8*F8)</f>
        <v>0</v>
      </c>
      <c r="H8" s="11"/>
      <c r="I8" s="17">
        <f t="shared" ref="I8:I13" si="1">SUM(G8*H8+G8)</f>
        <v>0</v>
      </c>
      <c r="J8" s="6"/>
    </row>
    <row r="9" spans="1:10" ht="60" x14ac:dyDescent="0.25">
      <c r="A9" s="15">
        <v>3</v>
      </c>
      <c r="B9" s="9" t="s">
        <v>44</v>
      </c>
      <c r="C9" s="8" t="s">
        <v>50</v>
      </c>
      <c r="D9" s="7" t="s">
        <v>7</v>
      </c>
      <c r="E9" s="7">
        <v>100</v>
      </c>
      <c r="F9" s="18"/>
      <c r="G9" s="18">
        <f t="shared" si="0"/>
        <v>0</v>
      </c>
      <c r="H9" s="11"/>
      <c r="I9" s="17">
        <f t="shared" si="1"/>
        <v>0</v>
      </c>
      <c r="J9" s="6"/>
    </row>
    <row r="10" spans="1:10" ht="60" x14ac:dyDescent="0.25">
      <c r="A10" s="15">
        <v>4</v>
      </c>
      <c r="B10" s="9" t="s">
        <v>45</v>
      </c>
      <c r="C10" s="8" t="s">
        <v>49</v>
      </c>
      <c r="D10" s="7" t="s">
        <v>7</v>
      </c>
      <c r="E10" s="7">
        <v>300</v>
      </c>
      <c r="F10" s="18"/>
      <c r="G10" s="18">
        <f t="shared" si="0"/>
        <v>0</v>
      </c>
      <c r="H10" s="11"/>
      <c r="I10" s="17">
        <f t="shared" si="1"/>
        <v>0</v>
      </c>
      <c r="J10" s="6"/>
    </row>
    <row r="11" spans="1:10" ht="75" x14ac:dyDescent="0.25">
      <c r="A11" s="15">
        <v>5</v>
      </c>
      <c r="B11" s="9" t="s">
        <v>46</v>
      </c>
      <c r="C11" s="8" t="s">
        <v>50</v>
      </c>
      <c r="D11" s="7" t="s">
        <v>7</v>
      </c>
      <c r="E11" s="7">
        <v>100</v>
      </c>
      <c r="F11" s="18"/>
      <c r="G11" s="18">
        <f t="shared" si="0"/>
        <v>0</v>
      </c>
      <c r="H11" s="11"/>
      <c r="I11" s="17">
        <f t="shared" si="1"/>
        <v>0</v>
      </c>
      <c r="J11" s="6"/>
    </row>
    <row r="12" spans="1:10" ht="75" x14ac:dyDescent="0.25">
      <c r="A12" s="15">
        <v>6</v>
      </c>
      <c r="B12" s="9" t="s">
        <v>47</v>
      </c>
      <c r="C12" s="8" t="s">
        <v>50</v>
      </c>
      <c r="D12" s="7" t="s">
        <v>7</v>
      </c>
      <c r="E12" s="7">
        <v>100</v>
      </c>
      <c r="F12" s="18"/>
      <c r="G12" s="18">
        <f t="shared" si="0"/>
        <v>0</v>
      </c>
      <c r="H12" s="11"/>
      <c r="I12" s="17">
        <f t="shared" si="1"/>
        <v>0</v>
      </c>
      <c r="J12" s="6"/>
    </row>
    <row r="13" spans="1:10" ht="30" x14ac:dyDescent="0.25">
      <c r="A13" s="15">
        <v>7</v>
      </c>
      <c r="B13" s="9" t="s">
        <v>48</v>
      </c>
      <c r="C13" s="8" t="s">
        <v>50</v>
      </c>
      <c r="D13" s="7" t="s">
        <v>7</v>
      </c>
      <c r="E13" s="7">
        <v>100</v>
      </c>
      <c r="F13" s="18"/>
      <c r="G13" s="18">
        <f t="shared" si="0"/>
        <v>0</v>
      </c>
      <c r="H13" s="11"/>
      <c r="I13" s="17">
        <f t="shared" si="1"/>
        <v>0</v>
      </c>
      <c r="J13" s="6"/>
    </row>
    <row r="14" spans="1:10" ht="15.75" x14ac:dyDescent="0.25">
      <c r="A14" s="70" t="s">
        <v>12</v>
      </c>
      <c r="B14" s="71"/>
      <c r="C14" s="71"/>
      <c r="D14" s="71"/>
      <c r="E14" s="71"/>
      <c r="F14" s="72"/>
      <c r="G14" s="16">
        <f>SUM(G7:G13)</f>
        <v>0</v>
      </c>
      <c r="H14" s="19"/>
      <c r="I14" s="16">
        <f>SUM(I7:I13)</f>
        <v>0</v>
      </c>
      <c r="J14" s="54"/>
    </row>
    <row r="16" spans="1:10" x14ac:dyDescent="0.25">
      <c r="G16" s="64" t="s">
        <v>22</v>
      </c>
      <c r="H16" s="65"/>
      <c r="I16" s="65"/>
      <c r="J16" s="65"/>
    </row>
    <row r="17" spans="7:10" x14ac:dyDescent="0.25">
      <c r="G17" s="65"/>
      <c r="H17" s="65"/>
      <c r="I17" s="65"/>
      <c r="J17" s="65"/>
    </row>
    <row r="18" spans="7:10" x14ac:dyDescent="0.25">
      <c r="G18" s="65"/>
      <c r="H18" s="65"/>
      <c r="I18" s="65"/>
      <c r="J18" s="65"/>
    </row>
  </sheetData>
  <mergeCells count="5">
    <mergeCell ref="G1:J1"/>
    <mergeCell ref="B2:J2"/>
    <mergeCell ref="A4:J4"/>
    <mergeCell ref="A14:F14"/>
    <mergeCell ref="G16:J18"/>
  </mergeCells>
  <pageMargins left="0.25" right="0.25" top="0.75" bottom="0.75" header="0.3" footer="0.3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B98B-BAA7-437F-B21D-FF9D206C629F}">
  <sheetPr>
    <pageSetUpPr fitToPage="1"/>
  </sheetPr>
  <dimension ref="A1:J14"/>
  <sheetViews>
    <sheetView zoomScale="80" zoomScaleNormal="80" workbookViewId="0">
      <selection sqref="A1:J15"/>
    </sheetView>
  </sheetViews>
  <sheetFormatPr defaultRowHeight="15" x14ac:dyDescent="0.25"/>
  <cols>
    <col min="1" max="1" width="5.85546875" customWidth="1"/>
    <col min="2" max="2" width="44.28515625" customWidth="1"/>
    <col min="4" max="5" width="14" customWidth="1"/>
    <col min="6" max="6" width="14.42578125" customWidth="1"/>
    <col min="7" max="7" width="13.85546875" customWidth="1"/>
    <col min="8" max="8" width="8.7109375" customWidth="1"/>
    <col min="9" max="9" width="12.28515625" customWidth="1"/>
    <col min="10" max="10" width="20.28515625" customWidth="1"/>
  </cols>
  <sheetData>
    <row r="1" spans="1:10" x14ac:dyDescent="0.25">
      <c r="B1" t="s">
        <v>26</v>
      </c>
      <c r="G1" s="73" t="s">
        <v>196</v>
      </c>
      <c r="H1" s="73"/>
      <c r="I1" s="73"/>
      <c r="J1" s="73"/>
    </row>
    <row r="2" spans="1:10" ht="15.75" x14ac:dyDescent="0.25">
      <c r="A2" s="1"/>
      <c r="B2" s="66" t="s">
        <v>16</v>
      </c>
      <c r="C2" s="67"/>
      <c r="D2" s="67"/>
      <c r="E2" s="67"/>
      <c r="F2" s="67"/>
      <c r="G2" s="67"/>
      <c r="H2" s="67"/>
      <c r="I2" s="67"/>
      <c r="J2" s="67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8" t="s">
        <v>33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51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409.5" customHeight="1" x14ac:dyDescent="0.25">
      <c r="A7" s="20">
        <v>1</v>
      </c>
      <c r="B7" s="21" t="s">
        <v>51</v>
      </c>
      <c r="C7" s="22" t="s">
        <v>52</v>
      </c>
      <c r="D7" s="23" t="s">
        <v>53</v>
      </c>
      <c r="E7" s="23">
        <v>25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85.5" customHeight="1" x14ac:dyDescent="0.25">
      <c r="A8" s="20">
        <v>2</v>
      </c>
      <c r="B8" s="21" t="s">
        <v>54</v>
      </c>
      <c r="C8" s="22" t="s">
        <v>52</v>
      </c>
      <c r="D8" s="24" t="s">
        <v>53</v>
      </c>
      <c r="E8" s="24">
        <v>25</v>
      </c>
      <c r="F8" s="18"/>
      <c r="G8" s="18">
        <f t="shared" ref="G8:G9" si="0">SUM(E8*F8)</f>
        <v>0</v>
      </c>
      <c r="H8" s="11"/>
      <c r="I8" s="17">
        <f t="shared" ref="I8:I9" si="1">SUM(G8*H8+G8)</f>
        <v>0</v>
      </c>
      <c r="J8" s="6"/>
    </row>
    <row r="9" spans="1:10" ht="119.25" customHeight="1" x14ac:dyDescent="0.25">
      <c r="A9" s="20">
        <v>3</v>
      </c>
      <c r="B9" s="21" t="s">
        <v>55</v>
      </c>
      <c r="C9" s="25" t="s">
        <v>56</v>
      </c>
      <c r="D9" s="24" t="s">
        <v>57</v>
      </c>
      <c r="E9" s="24">
        <v>20</v>
      </c>
      <c r="F9" s="18"/>
      <c r="G9" s="18">
        <f t="shared" si="0"/>
        <v>0</v>
      </c>
      <c r="H9" s="11"/>
      <c r="I9" s="17">
        <f t="shared" si="1"/>
        <v>0</v>
      </c>
      <c r="J9" s="6"/>
    </row>
    <row r="10" spans="1:10" ht="15.75" x14ac:dyDescent="0.25">
      <c r="A10" s="70" t="s">
        <v>12</v>
      </c>
      <c r="B10" s="71"/>
      <c r="C10" s="71"/>
      <c r="D10" s="71"/>
      <c r="E10" s="71"/>
      <c r="F10" s="72"/>
      <c r="G10" s="16">
        <f>SUM(G7:G9)</f>
        <v>0</v>
      </c>
      <c r="H10" s="19"/>
      <c r="I10" s="16">
        <f>SUM(I7:I9)</f>
        <v>0</v>
      </c>
      <c r="J10" s="54"/>
    </row>
    <row r="12" spans="1:10" x14ac:dyDescent="0.25">
      <c r="G12" s="64" t="s">
        <v>22</v>
      </c>
      <c r="H12" s="65"/>
      <c r="I12" s="65"/>
      <c r="J12" s="65"/>
    </row>
    <row r="13" spans="1:10" x14ac:dyDescent="0.25">
      <c r="G13" s="65"/>
      <c r="H13" s="65"/>
      <c r="I13" s="65"/>
      <c r="J13" s="65"/>
    </row>
    <row r="14" spans="1:10" x14ac:dyDescent="0.25">
      <c r="G14" s="65"/>
      <c r="H14" s="65"/>
      <c r="I14" s="65"/>
      <c r="J14" s="65"/>
    </row>
  </sheetData>
  <mergeCells count="5">
    <mergeCell ref="G1:J1"/>
    <mergeCell ref="B2:J2"/>
    <mergeCell ref="A4:J4"/>
    <mergeCell ref="A10:F10"/>
    <mergeCell ref="G12:J14"/>
  </mergeCells>
  <pageMargins left="0.25" right="0.25" top="0.75" bottom="0.75" header="0.3" footer="0.3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35EF-AD04-48FD-8743-8F15C43288CF}">
  <sheetPr>
    <pageSetUpPr fitToPage="1"/>
  </sheetPr>
  <dimension ref="A1:J33"/>
  <sheetViews>
    <sheetView tabSelected="1" topLeftCell="B22" workbookViewId="0">
      <selection activeCell="L24" sqref="L24"/>
    </sheetView>
  </sheetViews>
  <sheetFormatPr defaultRowHeight="15" x14ac:dyDescent="0.25"/>
  <cols>
    <col min="1" max="1" width="6" customWidth="1"/>
    <col min="2" max="2" width="43.85546875" customWidth="1"/>
    <col min="4" max="4" width="14.42578125" customWidth="1"/>
    <col min="5" max="5" width="14.140625" customWidth="1"/>
    <col min="6" max="6" width="12.7109375" customWidth="1"/>
    <col min="7" max="7" width="13.7109375" customWidth="1"/>
    <col min="8" max="8" width="9" customWidth="1"/>
    <col min="9" max="9" width="12.42578125" customWidth="1"/>
    <col min="10" max="10" width="20.5703125" customWidth="1"/>
  </cols>
  <sheetData>
    <row r="1" spans="1:10" x14ac:dyDescent="0.25">
      <c r="B1" t="s">
        <v>27</v>
      </c>
      <c r="G1" s="73" t="s">
        <v>196</v>
      </c>
      <c r="H1" s="73"/>
      <c r="I1" s="73"/>
      <c r="J1" s="73"/>
    </row>
    <row r="2" spans="1:10" ht="15.75" x14ac:dyDescent="0.25">
      <c r="A2" s="1"/>
      <c r="B2" s="66" t="s">
        <v>218</v>
      </c>
      <c r="C2" s="67"/>
      <c r="D2" s="67"/>
      <c r="E2" s="67"/>
      <c r="F2" s="67"/>
      <c r="G2" s="67"/>
      <c r="H2" s="67"/>
      <c r="I2" s="67"/>
      <c r="J2" s="67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68" t="s">
        <v>34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38.25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18</v>
      </c>
      <c r="F5" s="5" t="s">
        <v>4</v>
      </c>
      <c r="G5" s="5" t="s">
        <v>19</v>
      </c>
      <c r="H5" s="5" t="s">
        <v>20</v>
      </c>
      <c r="I5" s="5" t="s">
        <v>21</v>
      </c>
      <c r="J5" s="5" t="s">
        <v>17</v>
      </c>
    </row>
    <row r="6" spans="1:10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30" x14ac:dyDescent="0.25">
      <c r="A7" s="15">
        <v>1</v>
      </c>
      <c r="B7" s="9" t="s">
        <v>58</v>
      </c>
      <c r="C7" s="8" t="s">
        <v>59</v>
      </c>
      <c r="D7" s="6" t="s">
        <v>7</v>
      </c>
      <c r="E7" s="6">
        <v>3</v>
      </c>
      <c r="F7" s="18"/>
      <c r="G7" s="18">
        <f>SUM(E7*F7)</f>
        <v>0</v>
      </c>
      <c r="H7" s="11"/>
      <c r="I7" s="17">
        <f>SUM(G7*H7+G7)</f>
        <v>0</v>
      </c>
      <c r="J7" s="6"/>
    </row>
    <row r="8" spans="1:10" ht="30" x14ac:dyDescent="0.25">
      <c r="A8" s="15">
        <v>2</v>
      </c>
      <c r="B8" s="9" t="s">
        <v>60</v>
      </c>
      <c r="C8" s="8" t="s">
        <v>61</v>
      </c>
      <c r="D8" s="7" t="s">
        <v>13</v>
      </c>
      <c r="E8" s="7">
        <v>1</v>
      </c>
      <c r="F8" s="18"/>
      <c r="G8" s="18">
        <f t="shared" ref="G8:G28" si="0">SUM(E8*F8)</f>
        <v>0</v>
      </c>
      <c r="H8" s="11"/>
      <c r="I8" s="17">
        <f t="shared" ref="I8:I28" si="1">SUM(G8*H8+G8)</f>
        <v>0</v>
      </c>
      <c r="J8" s="6"/>
    </row>
    <row r="9" spans="1:10" ht="105" x14ac:dyDescent="0.25">
      <c r="A9" s="15">
        <v>3</v>
      </c>
      <c r="B9" s="9" t="s">
        <v>62</v>
      </c>
      <c r="C9" s="8" t="s">
        <v>9</v>
      </c>
      <c r="D9" s="7" t="s">
        <v>13</v>
      </c>
      <c r="E9" s="7">
        <v>10</v>
      </c>
      <c r="F9" s="18"/>
      <c r="G9" s="18">
        <f t="shared" si="0"/>
        <v>0</v>
      </c>
      <c r="H9" s="11"/>
      <c r="I9" s="17">
        <f t="shared" si="1"/>
        <v>0</v>
      </c>
      <c r="J9" s="6"/>
    </row>
    <row r="10" spans="1:10" ht="105" x14ac:dyDescent="0.25">
      <c r="A10" s="15">
        <v>4</v>
      </c>
      <c r="B10" s="9" t="s">
        <v>63</v>
      </c>
      <c r="C10" s="8" t="s">
        <v>64</v>
      </c>
      <c r="D10" s="7" t="s">
        <v>13</v>
      </c>
      <c r="E10" s="7">
        <v>60</v>
      </c>
      <c r="F10" s="18"/>
      <c r="G10" s="18">
        <f t="shared" si="0"/>
        <v>0</v>
      </c>
      <c r="H10" s="11"/>
      <c r="I10" s="17">
        <f t="shared" si="1"/>
        <v>0</v>
      </c>
      <c r="J10" s="6"/>
    </row>
    <row r="11" spans="1:10" ht="105" x14ac:dyDescent="0.25">
      <c r="A11" s="15">
        <v>5</v>
      </c>
      <c r="B11" s="9" t="s">
        <v>65</v>
      </c>
      <c r="C11" s="8" t="s">
        <v>66</v>
      </c>
      <c r="D11" s="7" t="s">
        <v>13</v>
      </c>
      <c r="E11" s="7">
        <v>4</v>
      </c>
      <c r="F11" s="18"/>
      <c r="G11" s="18">
        <f t="shared" si="0"/>
        <v>0</v>
      </c>
      <c r="H11" s="11"/>
      <c r="I11" s="17">
        <f t="shared" si="1"/>
        <v>0</v>
      </c>
      <c r="J11" s="6"/>
    </row>
    <row r="12" spans="1:10" ht="105" x14ac:dyDescent="0.25">
      <c r="A12" s="15">
        <v>6</v>
      </c>
      <c r="B12" s="9" t="s">
        <v>67</v>
      </c>
      <c r="C12" s="8" t="s">
        <v>68</v>
      </c>
      <c r="D12" s="7" t="s">
        <v>13</v>
      </c>
      <c r="E12" s="7">
        <v>40</v>
      </c>
      <c r="F12" s="18"/>
      <c r="G12" s="18">
        <f t="shared" si="0"/>
        <v>0</v>
      </c>
      <c r="H12" s="11"/>
      <c r="I12" s="17">
        <f t="shared" si="1"/>
        <v>0</v>
      </c>
      <c r="J12" s="6"/>
    </row>
    <row r="13" spans="1:10" ht="105" x14ac:dyDescent="0.25">
      <c r="A13" s="15">
        <v>7</v>
      </c>
      <c r="B13" s="9" t="s">
        <v>69</v>
      </c>
      <c r="C13" s="8" t="s">
        <v>68</v>
      </c>
      <c r="D13" s="7" t="s">
        <v>13</v>
      </c>
      <c r="E13" s="7">
        <v>40</v>
      </c>
      <c r="F13" s="18"/>
      <c r="G13" s="18">
        <f t="shared" si="0"/>
        <v>0</v>
      </c>
      <c r="H13" s="11"/>
      <c r="I13" s="17">
        <f t="shared" si="1"/>
        <v>0</v>
      </c>
      <c r="J13" s="6"/>
    </row>
    <row r="14" spans="1:10" ht="105" x14ac:dyDescent="0.25">
      <c r="A14" s="15">
        <v>8</v>
      </c>
      <c r="B14" s="9" t="s">
        <v>70</v>
      </c>
      <c r="C14" s="8" t="s">
        <v>9</v>
      </c>
      <c r="D14" s="7" t="s">
        <v>13</v>
      </c>
      <c r="E14" s="7">
        <v>10</v>
      </c>
      <c r="F14" s="18"/>
      <c r="G14" s="18">
        <f t="shared" si="0"/>
        <v>0</v>
      </c>
      <c r="H14" s="11"/>
      <c r="I14" s="17">
        <f t="shared" si="1"/>
        <v>0</v>
      </c>
      <c r="J14" s="6"/>
    </row>
    <row r="15" spans="1:10" ht="105" x14ac:dyDescent="0.25">
      <c r="A15" s="15">
        <v>9</v>
      </c>
      <c r="B15" s="9" t="s">
        <v>71</v>
      </c>
      <c r="C15" s="8" t="s">
        <v>72</v>
      </c>
      <c r="D15" s="7" t="s">
        <v>13</v>
      </c>
      <c r="E15" s="7">
        <v>50</v>
      </c>
      <c r="F15" s="18"/>
      <c r="G15" s="18">
        <f t="shared" si="0"/>
        <v>0</v>
      </c>
      <c r="H15" s="11"/>
      <c r="I15" s="17">
        <f t="shared" si="1"/>
        <v>0</v>
      </c>
      <c r="J15" s="6"/>
    </row>
    <row r="16" spans="1:10" ht="30" x14ac:dyDescent="0.25">
      <c r="A16" s="15">
        <v>10</v>
      </c>
      <c r="B16" s="9" t="s">
        <v>197</v>
      </c>
      <c r="C16" s="8" t="s">
        <v>73</v>
      </c>
      <c r="D16" s="7" t="s">
        <v>74</v>
      </c>
      <c r="E16" s="7">
        <v>3</v>
      </c>
      <c r="F16" s="18"/>
      <c r="G16" s="18">
        <f t="shared" si="0"/>
        <v>0</v>
      </c>
      <c r="H16" s="11"/>
      <c r="I16" s="17">
        <f t="shared" si="1"/>
        <v>0</v>
      </c>
      <c r="J16" s="6"/>
    </row>
    <row r="17" spans="1:10" ht="30" x14ac:dyDescent="0.25">
      <c r="A17" s="15">
        <v>11</v>
      </c>
      <c r="B17" s="9" t="s">
        <v>75</v>
      </c>
      <c r="C17" s="8" t="s">
        <v>76</v>
      </c>
      <c r="D17" s="7" t="s">
        <v>77</v>
      </c>
      <c r="E17" s="7">
        <v>2</v>
      </c>
      <c r="F17" s="18"/>
      <c r="G17" s="18">
        <f t="shared" si="0"/>
        <v>0</v>
      </c>
      <c r="H17" s="11"/>
      <c r="I17" s="17">
        <f t="shared" si="1"/>
        <v>0</v>
      </c>
      <c r="J17" s="6"/>
    </row>
    <row r="18" spans="1:10" ht="30" x14ac:dyDescent="0.25">
      <c r="A18" s="15">
        <v>12</v>
      </c>
      <c r="B18" s="9" t="s">
        <v>78</v>
      </c>
      <c r="C18" s="8" t="s">
        <v>76</v>
      </c>
      <c r="D18" s="7" t="s">
        <v>77</v>
      </c>
      <c r="E18" s="7">
        <v>2</v>
      </c>
      <c r="F18" s="18"/>
      <c r="G18" s="18">
        <f t="shared" si="0"/>
        <v>0</v>
      </c>
      <c r="H18" s="11"/>
      <c r="I18" s="17">
        <f t="shared" si="1"/>
        <v>0</v>
      </c>
      <c r="J18" s="6"/>
    </row>
    <row r="19" spans="1:10" ht="30" x14ac:dyDescent="0.25">
      <c r="A19" s="15">
        <v>13</v>
      </c>
      <c r="B19" s="9" t="s">
        <v>79</v>
      </c>
      <c r="C19" s="8" t="s">
        <v>76</v>
      </c>
      <c r="D19" s="7" t="s">
        <v>77</v>
      </c>
      <c r="E19" s="7">
        <v>2</v>
      </c>
      <c r="F19" s="18"/>
      <c r="G19" s="18">
        <f t="shared" si="0"/>
        <v>0</v>
      </c>
      <c r="H19" s="11"/>
      <c r="I19" s="17">
        <f t="shared" si="1"/>
        <v>0</v>
      </c>
      <c r="J19" s="6"/>
    </row>
    <row r="20" spans="1:10" ht="105" x14ac:dyDescent="0.25">
      <c r="A20" s="15">
        <v>14</v>
      </c>
      <c r="B20" s="9" t="s">
        <v>198</v>
      </c>
      <c r="C20" s="8" t="s">
        <v>37</v>
      </c>
      <c r="D20" s="7" t="s">
        <v>7</v>
      </c>
      <c r="E20" s="7">
        <v>200</v>
      </c>
      <c r="F20" s="18"/>
      <c r="G20" s="18">
        <f t="shared" si="0"/>
        <v>0</v>
      </c>
      <c r="H20" s="11"/>
      <c r="I20" s="17">
        <f t="shared" si="1"/>
        <v>0</v>
      </c>
      <c r="J20" s="6"/>
    </row>
    <row r="21" spans="1:10" ht="105" x14ac:dyDescent="0.25">
      <c r="A21" s="15">
        <v>15</v>
      </c>
      <c r="B21" s="9" t="s">
        <v>200</v>
      </c>
      <c r="C21" s="59" t="s">
        <v>202</v>
      </c>
      <c r="D21" s="57" t="s">
        <v>201</v>
      </c>
      <c r="E21" s="60">
        <v>120</v>
      </c>
      <c r="F21" s="18"/>
      <c r="G21" s="18">
        <f t="shared" si="0"/>
        <v>0</v>
      </c>
      <c r="H21" s="11"/>
      <c r="I21" s="17">
        <f t="shared" si="1"/>
        <v>0</v>
      </c>
      <c r="J21" s="6"/>
    </row>
    <row r="22" spans="1:10" ht="60" x14ac:dyDescent="0.25">
      <c r="A22" s="15">
        <v>16</v>
      </c>
      <c r="B22" s="9" t="s">
        <v>199</v>
      </c>
      <c r="C22" s="8" t="s">
        <v>73</v>
      </c>
      <c r="D22" s="7" t="s">
        <v>80</v>
      </c>
      <c r="E22" s="7">
        <v>3</v>
      </c>
      <c r="F22" s="18"/>
      <c r="G22" s="18">
        <f t="shared" si="0"/>
        <v>0</v>
      </c>
      <c r="H22" s="11"/>
      <c r="I22" s="17">
        <f t="shared" si="1"/>
        <v>0</v>
      </c>
      <c r="J22" s="6"/>
    </row>
    <row r="23" spans="1:10" x14ac:dyDescent="0.25">
      <c r="A23" s="15">
        <v>17</v>
      </c>
      <c r="B23" s="9" t="s">
        <v>81</v>
      </c>
      <c r="C23" s="8" t="s">
        <v>82</v>
      </c>
      <c r="D23" s="7" t="s">
        <v>7</v>
      </c>
      <c r="E23" s="7">
        <v>400</v>
      </c>
      <c r="F23" s="18"/>
      <c r="G23" s="18">
        <f t="shared" si="0"/>
        <v>0</v>
      </c>
      <c r="H23" s="11"/>
      <c r="I23" s="17">
        <f t="shared" si="1"/>
        <v>0</v>
      </c>
      <c r="J23" s="6"/>
    </row>
    <row r="24" spans="1:10" ht="60" x14ac:dyDescent="0.25">
      <c r="A24" s="15">
        <v>18</v>
      </c>
      <c r="B24" s="9" t="s">
        <v>83</v>
      </c>
      <c r="C24" s="58" t="s">
        <v>204</v>
      </c>
      <c r="D24" s="7" t="s">
        <v>203</v>
      </c>
      <c r="E24" s="60">
        <v>240</v>
      </c>
      <c r="F24" s="18"/>
      <c r="G24" s="18">
        <f t="shared" si="0"/>
        <v>0</v>
      </c>
      <c r="H24" s="11"/>
      <c r="I24" s="17">
        <f t="shared" si="1"/>
        <v>0</v>
      </c>
      <c r="J24" s="6"/>
    </row>
    <row r="25" spans="1:10" ht="30" x14ac:dyDescent="0.25">
      <c r="A25" s="15">
        <v>19</v>
      </c>
      <c r="B25" s="9" t="s">
        <v>84</v>
      </c>
      <c r="C25" s="8" t="s">
        <v>85</v>
      </c>
      <c r="D25" s="7" t="s">
        <v>86</v>
      </c>
      <c r="E25" s="7">
        <v>35</v>
      </c>
      <c r="F25" s="18"/>
      <c r="G25" s="18">
        <f t="shared" si="0"/>
        <v>0</v>
      </c>
      <c r="H25" s="11"/>
      <c r="I25" s="17">
        <f t="shared" si="1"/>
        <v>0</v>
      </c>
      <c r="J25" s="6"/>
    </row>
    <row r="26" spans="1:10" ht="30" x14ac:dyDescent="0.25">
      <c r="A26" s="15">
        <v>20</v>
      </c>
      <c r="B26" s="9" t="s">
        <v>87</v>
      </c>
      <c r="C26" s="8" t="s">
        <v>88</v>
      </c>
      <c r="D26" s="7" t="s">
        <v>86</v>
      </c>
      <c r="E26" s="7">
        <v>70</v>
      </c>
      <c r="F26" s="18"/>
      <c r="G26" s="18">
        <f t="shared" si="0"/>
        <v>0</v>
      </c>
      <c r="H26" s="11"/>
      <c r="I26" s="17">
        <f t="shared" si="1"/>
        <v>0</v>
      </c>
      <c r="J26" s="6"/>
    </row>
    <row r="27" spans="1:10" ht="30" x14ac:dyDescent="0.25">
      <c r="A27" s="15">
        <v>21</v>
      </c>
      <c r="B27" s="9" t="s">
        <v>89</v>
      </c>
      <c r="C27" s="8" t="s">
        <v>88</v>
      </c>
      <c r="D27" s="7" t="s">
        <v>86</v>
      </c>
      <c r="E27" s="7">
        <v>70</v>
      </c>
      <c r="F27" s="18"/>
      <c r="G27" s="18">
        <f t="shared" si="0"/>
        <v>0</v>
      </c>
      <c r="H27" s="11"/>
      <c r="I27" s="17">
        <f t="shared" si="1"/>
        <v>0</v>
      </c>
      <c r="J27" s="6"/>
    </row>
    <row r="28" spans="1:10" ht="30" x14ac:dyDescent="0.25">
      <c r="A28" s="15">
        <v>22</v>
      </c>
      <c r="B28" s="9" t="s">
        <v>90</v>
      </c>
      <c r="C28" s="8" t="s">
        <v>9</v>
      </c>
      <c r="D28" s="7" t="s">
        <v>91</v>
      </c>
      <c r="E28" s="7">
        <v>10</v>
      </c>
      <c r="F28" s="18"/>
      <c r="G28" s="18">
        <f t="shared" si="0"/>
        <v>0</v>
      </c>
      <c r="H28" s="11"/>
      <c r="I28" s="17">
        <f t="shared" si="1"/>
        <v>0</v>
      </c>
      <c r="J28" s="6"/>
    </row>
    <row r="29" spans="1:10" ht="15.75" x14ac:dyDescent="0.25">
      <c r="A29" s="70" t="s">
        <v>12</v>
      </c>
      <c r="B29" s="71"/>
      <c r="C29" s="71"/>
      <c r="D29" s="71"/>
      <c r="E29" s="71"/>
      <c r="F29" s="72"/>
      <c r="G29" s="16">
        <f>SUM(G7:G28)</f>
        <v>0</v>
      </c>
      <c r="H29" s="19"/>
      <c r="I29" s="16">
        <f>SUM(I7:I28)</f>
        <v>0</v>
      </c>
      <c r="J29" s="54"/>
    </row>
    <row r="31" spans="1:10" x14ac:dyDescent="0.25">
      <c r="G31" s="64" t="s">
        <v>22</v>
      </c>
      <c r="H31" s="65"/>
      <c r="I31" s="65"/>
      <c r="J31" s="65"/>
    </row>
    <row r="32" spans="1:10" x14ac:dyDescent="0.25">
      <c r="G32" s="65"/>
      <c r="H32" s="65"/>
      <c r="I32" s="65"/>
      <c r="J32" s="65"/>
    </row>
    <row r="33" spans="7:10" x14ac:dyDescent="0.25">
      <c r="G33" s="65"/>
      <c r="H33" s="65"/>
      <c r="I33" s="65"/>
      <c r="J33" s="65"/>
    </row>
  </sheetData>
  <mergeCells count="5">
    <mergeCell ref="G1:J1"/>
    <mergeCell ref="B2:J2"/>
    <mergeCell ref="A4:J4"/>
    <mergeCell ref="A29:F29"/>
    <mergeCell ref="G31:J33"/>
  </mergeCells>
  <pageMargins left="0.25" right="0.25" top="0.75" bottom="0.75" header="0.3" footer="0.3"/>
  <pageSetup paperSize="9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09ED-9917-4387-A060-2A4C52AD1EC0}">
  <sheetPr>
    <pageSetUpPr fitToPage="1"/>
  </sheetPr>
  <dimension ref="A1:J72"/>
  <sheetViews>
    <sheetView workbookViewId="0">
      <selection activeCell="H8" sqref="H8"/>
    </sheetView>
  </sheetViews>
  <sheetFormatPr defaultRowHeight="15" x14ac:dyDescent="0.25"/>
  <cols>
    <col min="1" max="1" width="5.85546875" customWidth="1"/>
    <col min="2" max="2" width="44.140625" customWidth="1"/>
    <col min="3" max="3" width="9.140625" customWidth="1"/>
    <col min="4" max="5" width="14" customWidth="1"/>
    <col min="6" max="6" width="13" customWidth="1"/>
    <col min="7" max="7" width="14" customWidth="1"/>
    <col min="8" max="8" width="8.28515625" customWidth="1"/>
    <col min="9" max="9" width="12.5703125" customWidth="1"/>
    <col min="10" max="10" width="20.28515625" customWidth="1"/>
  </cols>
  <sheetData>
    <row r="1" spans="1:10" x14ac:dyDescent="0.25">
      <c r="A1" s="26"/>
      <c r="B1" s="26" t="s">
        <v>28</v>
      </c>
      <c r="C1" s="26"/>
      <c r="D1" s="26"/>
      <c r="E1" s="26"/>
      <c r="F1" s="26"/>
      <c r="G1" s="26"/>
      <c r="H1" s="77" t="s">
        <v>196</v>
      </c>
      <c r="I1" s="78"/>
      <c r="J1" s="78"/>
    </row>
    <row r="2" spans="1:10" x14ac:dyDescent="0.25">
      <c r="A2" s="26"/>
      <c r="B2" s="80" t="s">
        <v>218</v>
      </c>
      <c r="C2" s="81"/>
      <c r="D2" s="81"/>
      <c r="E2" s="81"/>
      <c r="F2" s="81"/>
      <c r="G2" s="81"/>
      <c r="H2" s="81"/>
      <c r="I2" s="81"/>
      <c r="J2" s="81"/>
    </row>
    <row r="3" spans="1:10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0" x14ac:dyDescent="0.25">
      <c r="A4" s="67" t="s">
        <v>35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ht="38.25" x14ac:dyDescent="0.25">
      <c r="A5" s="27" t="s">
        <v>0</v>
      </c>
      <c r="B5" s="28" t="s">
        <v>1</v>
      </c>
      <c r="C5" s="28" t="s">
        <v>2</v>
      </c>
      <c r="D5" s="28" t="s">
        <v>3</v>
      </c>
      <c r="E5" s="28" t="s">
        <v>18</v>
      </c>
      <c r="F5" s="29" t="s">
        <v>92</v>
      </c>
      <c r="G5" s="29" t="s">
        <v>19</v>
      </c>
      <c r="H5" s="29" t="s">
        <v>20</v>
      </c>
      <c r="I5" s="29" t="s">
        <v>21</v>
      </c>
      <c r="J5" s="29" t="s">
        <v>17</v>
      </c>
    </row>
    <row r="6" spans="1:10" x14ac:dyDescent="0.25">
      <c r="A6" s="45">
        <v>1</v>
      </c>
      <c r="B6" s="46">
        <v>2</v>
      </c>
      <c r="C6" s="46">
        <v>3</v>
      </c>
      <c r="D6" s="46">
        <v>4</v>
      </c>
      <c r="E6" s="46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</row>
    <row r="7" spans="1:10" ht="30" x14ac:dyDescent="0.25">
      <c r="A7" s="30">
        <v>1</v>
      </c>
      <c r="B7" s="31" t="s">
        <v>93</v>
      </c>
      <c r="C7" s="32" t="s">
        <v>94</v>
      </c>
      <c r="D7" s="33" t="s">
        <v>95</v>
      </c>
      <c r="E7" s="33">
        <v>5</v>
      </c>
      <c r="F7" s="48"/>
      <c r="G7" s="49">
        <f>SUM(E7*F7)</f>
        <v>0</v>
      </c>
      <c r="H7" s="37"/>
      <c r="I7" s="48">
        <f>SUM(G7*H7+G7)</f>
        <v>0</v>
      </c>
      <c r="J7" s="32"/>
    </row>
    <row r="8" spans="1:10" ht="75" x14ac:dyDescent="0.25">
      <c r="A8" s="30">
        <v>2</v>
      </c>
      <c r="B8" s="31" t="s">
        <v>96</v>
      </c>
      <c r="C8" s="32" t="s">
        <v>97</v>
      </c>
      <c r="D8" s="33" t="s">
        <v>95</v>
      </c>
      <c r="E8" s="33">
        <v>10</v>
      </c>
      <c r="F8" s="48"/>
      <c r="G8" s="49">
        <f t="shared" ref="G8:G66" si="0">SUM(E8*F8)</f>
        <v>0</v>
      </c>
      <c r="H8" s="37"/>
      <c r="I8" s="48">
        <f t="shared" ref="I8:I66" si="1">SUM(G8*H8+G8)</f>
        <v>0</v>
      </c>
      <c r="J8" s="34"/>
    </row>
    <row r="9" spans="1:10" ht="75" x14ac:dyDescent="0.25">
      <c r="A9" s="30">
        <v>3</v>
      </c>
      <c r="B9" s="31" t="s">
        <v>98</v>
      </c>
      <c r="C9" s="32" t="s">
        <v>97</v>
      </c>
      <c r="D9" s="33" t="s">
        <v>95</v>
      </c>
      <c r="E9" s="33">
        <v>10</v>
      </c>
      <c r="F9" s="48"/>
      <c r="G9" s="49">
        <f t="shared" si="0"/>
        <v>0</v>
      </c>
      <c r="H9" s="37"/>
      <c r="I9" s="48">
        <f t="shared" si="1"/>
        <v>0</v>
      </c>
      <c r="J9" s="34"/>
    </row>
    <row r="10" spans="1:10" ht="30" x14ac:dyDescent="0.25">
      <c r="A10" s="30">
        <v>4</v>
      </c>
      <c r="B10" s="31" t="s">
        <v>99</v>
      </c>
      <c r="C10" s="32" t="s">
        <v>94</v>
      </c>
      <c r="D10" s="33" t="s">
        <v>95</v>
      </c>
      <c r="E10" s="33">
        <v>5</v>
      </c>
      <c r="F10" s="48"/>
      <c r="G10" s="49">
        <f t="shared" si="0"/>
        <v>0</v>
      </c>
      <c r="H10" s="37"/>
      <c r="I10" s="48">
        <f t="shared" si="1"/>
        <v>0</v>
      </c>
      <c r="J10" s="34"/>
    </row>
    <row r="11" spans="1:10" ht="75" x14ac:dyDescent="0.25">
      <c r="A11" s="30">
        <v>5</v>
      </c>
      <c r="B11" s="31" t="s">
        <v>100</v>
      </c>
      <c r="C11" s="32" t="s">
        <v>94</v>
      </c>
      <c r="D11" s="33" t="s">
        <v>95</v>
      </c>
      <c r="E11" s="33">
        <v>5</v>
      </c>
      <c r="F11" s="48"/>
      <c r="G11" s="49">
        <f t="shared" si="0"/>
        <v>0</v>
      </c>
      <c r="H11" s="37"/>
      <c r="I11" s="48">
        <f t="shared" si="1"/>
        <v>0</v>
      </c>
      <c r="J11" s="34"/>
    </row>
    <row r="12" spans="1:10" ht="30" x14ac:dyDescent="0.25">
      <c r="A12" s="30">
        <v>6</v>
      </c>
      <c r="B12" s="31" t="s">
        <v>101</v>
      </c>
      <c r="C12" s="32" t="s">
        <v>102</v>
      </c>
      <c r="D12" s="33" t="s">
        <v>7</v>
      </c>
      <c r="E12" s="33">
        <v>50</v>
      </c>
      <c r="F12" s="48"/>
      <c r="G12" s="49">
        <f t="shared" si="0"/>
        <v>0</v>
      </c>
      <c r="H12" s="37"/>
      <c r="I12" s="48">
        <f t="shared" si="1"/>
        <v>0</v>
      </c>
      <c r="J12" s="34"/>
    </row>
    <row r="13" spans="1:10" ht="30" x14ac:dyDescent="0.25">
      <c r="A13" s="30">
        <v>7</v>
      </c>
      <c r="B13" s="31" t="s">
        <v>103</v>
      </c>
      <c r="C13" s="32" t="s">
        <v>104</v>
      </c>
      <c r="D13" s="33" t="s">
        <v>7</v>
      </c>
      <c r="E13" s="33">
        <v>350</v>
      </c>
      <c r="F13" s="48"/>
      <c r="G13" s="49">
        <f t="shared" si="0"/>
        <v>0</v>
      </c>
      <c r="H13" s="37"/>
      <c r="I13" s="48">
        <f t="shared" si="1"/>
        <v>0</v>
      </c>
      <c r="J13" s="34"/>
    </row>
    <row r="14" spans="1:10" ht="15" customHeight="1" x14ac:dyDescent="0.25">
      <c r="A14" s="30">
        <v>8</v>
      </c>
      <c r="B14" s="31" t="s">
        <v>105</v>
      </c>
      <c r="C14" s="35" t="s">
        <v>106</v>
      </c>
      <c r="D14" s="34" t="s">
        <v>107</v>
      </c>
      <c r="E14" s="34">
        <v>13</v>
      </c>
      <c r="F14" s="48"/>
      <c r="G14" s="49">
        <f t="shared" si="0"/>
        <v>0</v>
      </c>
      <c r="H14" s="37"/>
      <c r="I14" s="48">
        <f t="shared" si="1"/>
        <v>0</v>
      </c>
      <c r="J14" s="34"/>
    </row>
    <row r="15" spans="1:10" ht="105" x14ac:dyDescent="0.25">
      <c r="A15" s="30">
        <v>9</v>
      </c>
      <c r="B15" s="31" t="s">
        <v>108</v>
      </c>
      <c r="C15" s="35" t="s">
        <v>109</v>
      </c>
      <c r="D15" s="34" t="s">
        <v>110</v>
      </c>
      <c r="E15" s="34">
        <v>9</v>
      </c>
      <c r="F15" s="48"/>
      <c r="G15" s="49">
        <f t="shared" si="0"/>
        <v>0</v>
      </c>
      <c r="H15" s="37"/>
      <c r="I15" s="48">
        <f t="shared" si="1"/>
        <v>0</v>
      </c>
      <c r="J15" s="34"/>
    </row>
    <row r="16" spans="1:10" ht="105" x14ac:dyDescent="0.25">
      <c r="A16" s="30">
        <v>10</v>
      </c>
      <c r="B16" s="31" t="s">
        <v>111</v>
      </c>
      <c r="C16" s="35" t="s">
        <v>94</v>
      </c>
      <c r="D16" s="34" t="s">
        <v>112</v>
      </c>
      <c r="E16" s="34">
        <v>5</v>
      </c>
      <c r="F16" s="48"/>
      <c r="G16" s="49">
        <f t="shared" si="0"/>
        <v>0</v>
      </c>
      <c r="H16" s="37"/>
      <c r="I16" s="48">
        <f t="shared" si="1"/>
        <v>0</v>
      </c>
      <c r="J16" s="34"/>
    </row>
    <row r="17" spans="1:10" ht="45" x14ac:dyDescent="0.25">
      <c r="A17" s="30">
        <v>11</v>
      </c>
      <c r="B17" s="31" t="s">
        <v>113</v>
      </c>
      <c r="C17" s="32" t="s">
        <v>205</v>
      </c>
      <c r="D17" s="33" t="s">
        <v>206</v>
      </c>
      <c r="E17" s="61">
        <v>125</v>
      </c>
      <c r="F17" s="48"/>
      <c r="G17" s="49">
        <f t="shared" si="0"/>
        <v>0</v>
      </c>
      <c r="H17" s="37"/>
      <c r="I17" s="48">
        <f t="shared" si="1"/>
        <v>0</v>
      </c>
      <c r="J17" s="33"/>
    </row>
    <row r="18" spans="1:10" ht="45" x14ac:dyDescent="0.25">
      <c r="A18" s="30">
        <v>12</v>
      </c>
      <c r="B18" s="31" t="s">
        <v>114</v>
      </c>
      <c r="C18" s="32" t="s">
        <v>208</v>
      </c>
      <c r="D18" s="33" t="s">
        <v>207</v>
      </c>
      <c r="E18" s="61">
        <v>500</v>
      </c>
      <c r="F18" s="48"/>
      <c r="G18" s="49">
        <f t="shared" si="0"/>
        <v>0</v>
      </c>
      <c r="H18" s="37"/>
      <c r="I18" s="48">
        <f t="shared" si="1"/>
        <v>0</v>
      </c>
      <c r="J18" s="33"/>
    </row>
    <row r="19" spans="1:10" ht="45" x14ac:dyDescent="0.25">
      <c r="A19" s="30">
        <v>13</v>
      </c>
      <c r="B19" s="31" t="s">
        <v>115</v>
      </c>
      <c r="C19" s="32" t="s">
        <v>209</v>
      </c>
      <c r="D19" s="33" t="s">
        <v>207</v>
      </c>
      <c r="E19" s="61">
        <v>1500</v>
      </c>
      <c r="F19" s="48"/>
      <c r="G19" s="49">
        <f t="shared" si="0"/>
        <v>0</v>
      </c>
      <c r="H19" s="37"/>
      <c r="I19" s="48">
        <f t="shared" si="1"/>
        <v>0</v>
      </c>
      <c r="J19" s="34"/>
    </row>
    <row r="20" spans="1:10" ht="45" x14ac:dyDescent="0.25">
      <c r="A20" s="30">
        <v>14</v>
      </c>
      <c r="B20" s="31" t="s">
        <v>116</v>
      </c>
      <c r="C20" s="32" t="s">
        <v>210</v>
      </c>
      <c r="D20" s="33" t="s">
        <v>207</v>
      </c>
      <c r="E20" s="61">
        <v>1000</v>
      </c>
      <c r="F20" s="48"/>
      <c r="G20" s="49">
        <f t="shared" si="0"/>
        <v>0</v>
      </c>
      <c r="H20" s="37"/>
      <c r="I20" s="48">
        <f t="shared" si="1"/>
        <v>0</v>
      </c>
      <c r="J20" s="34"/>
    </row>
    <row r="21" spans="1:10" ht="45" x14ac:dyDescent="0.25">
      <c r="A21" s="30">
        <v>15</v>
      </c>
      <c r="B21" s="31" t="s">
        <v>118</v>
      </c>
      <c r="C21" s="32" t="s">
        <v>119</v>
      </c>
      <c r="D21" s="33" t="s">
        <v>13</v>
      </c>
      <c r="E21" s="33">
        <v>800</v>
      </c>
      <c r="F21" s="48"/>
      <c r="G21" s="49">
        <f t="shared" si="0"/>
        <v>0</v>
      </c>
      <c r="H21" s="37"/>
      <c r="I21" s="48">
        <f t="shared" si="1"/>
        <v>0</v>
      </c>
      <c r="J21" s="34"/>
    </row>
    <row r="22" spans="1:10" ht="45" x14ac:dyDescent="0.25">
      <c r="A22" s="30">
        <v>16</v>
      </c>
      <c r="B22" s="31" t="s">
        <v>120</v>
      </c>
      <c r="C22" s="32" t="s">
        <v>121</v>
      </c>
      <c r="D22" s="33" t="s">
        <v>122</v>
      </c>
      <c r="E22" s="33">
        <v>400</v>
      </c>
      <c r="F22" s="48"/>
      <c r="G22" s="49">
        <f t="shared" si="0"/>
        <v>0</v>
      </c>
      <c r="H22" s="37"/>
      <c r="I22" s="48">
        <f t="shared" si="1"/>
        <v>0</v>
      </c>
      <c r="J22" s="34"/>
    </row>
    <row r="23" spans="1:10" ht="45" x14ac:dyDescent="0.25">
      <c r="A23" s="30">
        <v>17</v>
      </c>
      <c r="B23" s="55" t="s">
        <v>123</v>
      </c>
      <c r="C23" s="32" t="s">
        <v>124</v>
      </c>
      <c r="D23" s="33" t="s">
        <v>13</v>
      </c>
      <c r="E23" s="33">
        <v>500</v>
      </c>
      <c r="F23" s="48"/>
      <c r="G23" s="49">
        <f t="shared" si="0"/>
        <v>0</v>
      </c>
      <c r="H23" s="37"/>
      <c r="I23" s="48">
        <f t="shared" si="1"/>
        <v>0</v>
      </c>
      <c r="J23" s="34"/>
    </row>
    <row r="24" spans="1:10" x14ac:dyDescent="0.25">
      <c r="A24" s="30">
        <v>18</v>
      </c>
      <c r="B24" s="55" t="s">
        <v>125</v>
      </c>
      <c r="C24" s="32" t="s">
        <v>126</v>
      </c>
      <c r="D24" s="33" t="s">
        <v>7</v>
      </c>
      <c r="E24" s="33">
        <v>150</v>
      </c>
      <c r="F24" s="48"/>
      <c r="G24" s="49">
        <f t="shared" si="0"/>
        <v>0</v>
      </c>
      <c r="H24" s="37"/>
      <c r="I24" s="48">
        <f t="shared" si="1"/>
        <v>0</v>
      </c>
      <c r="J24" s="34"/>
    </row>
    <row r="25" spans="1:10" x14ac:dyDescent="0.25">
      <c r="A25" s="30">
        <v>19</v>
      </c>
      <c r="B25" s="55" t="s">
        <v>127</v>
      </c>
      <c r="C25" s="32" t="s">
        <v>126</v>
      </c>
      <c r="D25" s="33" t="s">
        <v>7</v>
      </c>
      <c r="E25" s="33">
        <v>150</v>
      </c>
      <c r="F25" s="48"/>
      <c r="G25" s="49">
        <f t="shared" si="0"/>
        <v>0</v>
      </c>
      <c r="H25" s="37"/>
      <c r="I25" s="48">
        <f t="shared" si="1"/>
        <v>0</v>
      </c>
      <c r="J25" s="34"/>
    </row>
    <row r="26" spans="1:10" x14ac:dyDescent="0.25">
      <c r="A26" s="30">
        <v>20</v>
      </c>
      <c r="B26" s="55" t="s">
        <v>128</v>
      </c>
      <c r="C26" s="32" t="s">
        <v>50</v>
      </c>
      <c r="D26" s="33" t="s">
        <v>7</v>
      </c>
      <c r="E26" s="33">
        <v>100</v>
      </c>
      <c r="F26" s="48"/>
      <c r="G26" s="49">
        <f t="shared" si="0"/>
        <v>0</v>
      </c>
      <c r="H26" s="37"/>
      <c r="I26" s="48">
        <f t="shared" si="1"/>
        <v>0</v>
      </c>
      <c r="J26" s="34"/>
    </row>
    <row r="27" spans="1:10" ht="45" x14ac:dyDescent="0.25">
      <c r="A27" s="30">
        <v>21</v>
      </c>
      <c r="B27" s="55" t="s">
        <v>187</v>
      </c>
      <c r="C27" s="32" t="s">
        <v>37</v>
      </c>
      <c r="D27" s="33" t="s">
        <v>7</v>
      </c>
      <c r="E27" s="33">
        <v>200</v>
      </c>
      <c r="F27" s="48"/>
      <c r="G27" s="49">
        <f t="shared" si="0"/>
        <v>0</v>
      </c>
      <c r="H27" s="37"/>
      <c r="I27" s="48">
        <f t="shared" si="1"/>
        <v>0</v>
      </c>
      <c r="J27" s="34"/>
    </row>
    <row r="28" spans="1:10" ht="45" x14ac:dyDescent="0.25">
      <c r="A28" s="30">
        <v>22</v>
      </c>
      <c r="B28" s="55" t="s">
        <v>188</v>
      </c>
      <c r="C28" s="32" t="s">
        <v>102</v>
      </c>
      <c r="D28" s="33" t="s">
        <v>7</v>
      </c>
      <c r="E28" s="33">
        <v>50</v>
      </c>
      <c r="F28" s="48"/>
      <c r="G28" s="49">
        <f t="shared" si="0"/>
        <v>0</v>
      </c>
      <c r="H28" s="37"/>
      <c r="I28" s="48">
        <f t="shared" si="1"/>
        <v>0</v>
      </c>
      <c r="J28" s="34"/>
    </row>
    <row r="29" spans="1:10" ht="45" x14ac:dyDescent="0.25">
      <c r="A29" s="30">
        <v>23</v>
      </c>
      <c r="B29" s="55" t="s">
        <v>189</v>
      </c>
      <c r="C29" s="32" t="s">
        <v>126</v>
      </c>
      <c r="D29" s="33" t="s">
        <v>7</v>
      </c>
      <c r="E29" s="33">
        <v>150</v>
      </c>
      <c r="F29" s="48"/>
      <c r="G29" s="49">
        <f t="shared" si="0"/>
        <v>0</v>
      </c>
      <c r="H29" s="37"/>
      <c r="I29" s="48">
        <f t="shared" si="1"/>
        <v>0</v>
      </c>
      <c r="J29" s="34"/>
    </row>
    <row r="30" spans="1:10" ht="30" x14ac:dyDescent="0.25">
      <c r="A30" s="30">
        <v>24</v>
      </c>
      <c r="B30" s="55" t="s">
        <v>129</v>
      </c>
      <c r="C30" s="32" t="s">
        <v>130</v>
      </c>
      <c r="D30" s="33" t="s">
        <v>7</v>
      </c>
      <c r="E30" s="33">
        <v>5</v>
      </c>
      <c r="F30" s="48"/>
      <c r="G30" s="49">
        <f t="shared" si="0"/>
        <v>0</v>
      </c>
      <c r="H30" s="37"/>
      <c r="I30" s="48">
        <f t="shared" si="1"/>
        <v>0</v>
      </c>
      <c r="J30" s="34"/>
    </row>
    <row r="31" spans="1:10" ht="30" x14ac:dyDescent="0.25">
      <c r="A31" s="30">
        <v>25</v>
      </c>
      <c r="B31" s="55" t="s">
        <v>131</v>
      </c>
      <c r="C31" s="32" t="s">
        <v>130</v>
      </c>
      <c r="D31" s="33" t="s">
        <v>7</v>
      </c>
      <c r="E31" s="33">
        <v>5</v>
      </c>
      <c r="F31" s="48"/>
      <c r="G31" s="49">
        <f t="shared" si="0"/>
        <v>0</v>
      </c>
      <c r="H31" s="37"/>
      <c r="I31" s="48">
        <f t="shared" si="1"/>
        <v>0</v>
      </c>
      <c r="J31" s="34"/>
    </row>
    <row r="32" spans="1:10" ht="255" x14ac:dyDescent="0.25">
      <c r="A32" s="30">
        <v>26</v>
      </c>
      <c r="B32" s="55" t="s">
        <v>190</v>
      </c>
      <c r="C32" s="32" t="s">
        <v>132</v>
      </c>
      <c r="D32" s="33" t="s">
        <v>7</v>
      </c>
      <c r="E32" s="33">
        <v>30</v>
      </c>
      <c r="F32" s="48"/>
      <c r="G32" s="49">
        <f t="shared" si="0"/>
        <v>0</v>
      </c>
      <c r="H32" s="37"/>
      <c r="I32" s="48">
        <f t="shared" si="1"/>
        <v>0</v>
      </c>
      <c r="J32" s="33"/>
    </row>
    <row r="33" spans="1:10" ht="150" x14ac:dyDescent="0.25">
      <c r="A33" s="30">
        <v>27</v>
      </c>
      <c r="B33" s="55" t="s">
        <v>133</v>
      </c>
      <c r="C33" s="32" t="s">
        <v>9</v>
      </c>
      <c r="D33" s="33" t="s">
        <v>134</v>
      </c>
      <c r="E33" s="33">
        <v>10</v>
      </c>
      <c r="F33" s="48"/>
      <c r="G33" s="49">
        <f t="shared" si="0"/>
        <v>0</v>
      </c>
      <c r="H33" s="37"/>
      <c r="I33" s="48">
        <f t="shared" si="1"/>
        <v>0</v>
      </c>
      <c r="J33" s="34"/>
    </row>
    <row r="34" spans="1:10" ht="165" x14ac:dyDescent="0.25">
      <c r="A34" s="30">
        <v>28</v>
      </c>
      <c r="B34" s="55" t="s">
        <v>135</v>
      </c>
      <c r="C34" s="32" t="s">
        <v>136</v>
      </c>
      <c r="D34" s="33" t="s">
        <v>137</v>
      </c>
      <c r="E34" s="33">
        <v>5</v>
      </c>
      <c r="F34" s="48"/>
      <c r="G34" s="49">
        <f t="shared" si="0"/>
        <v>0</v>
      </c>
      <c r="H34" s="37"/>
      <c r="I34" s="48">
        <f t="shared" si="1"/>
        <v>0</v>
      </c>
      <c r="J34" s="34"/>
    </row>
    <row r="35" spans="1:10" ht="150" x14ac:dyDescent="0.25">
      <c r="A35" s="30">
        <v>29</v>
      </c>
      <c r="B35" s="55" t="s">
        <v>138</v>
      </c>
      <c r="C35" s="32" t="s">
        <v>9</v>
      </c>
      <c r="D35" s="33" t="s">
        <v>139</v>
      </c>
      <c r="E35" s="33">
        <v>10</v>
      </c>
      <c r="F35" s="48"/>
      <c r="G35" s="49">
        <f t="shared" si="0"/>
        <v>0</v>
      </c>
      <c r="H35" s="37"/>
      <c r="I35" s="48">
        <f t="shared" si="1"/>
        <v>0</v>
      </c>
      <c r="J35" s="34"/>
    </row>
    <row r="36" spans="1:10" ht="150" x14ac:dyDescent="0.25">
      <c r="A36" s="30">
        <v>30</v>
      </c>
      <c r="B36" s="55" t="s">
        <v>140</v>
      </c>
      <c r="C36" s="32" t="s">
        <v>9</v>
      </c>
      <c r="D36" s="33" t="s">
        <v>141</v>
      </c>
      <c r="E36" s="33">
        <v>10</v>
      </c>
      <c r="F36" s="48"/>
      <c r="G36" s="49">
        <f t="shared" si="0"/>
        <v>0</v>
      </c>
      <c r="H36" s="37"/>
      <c r="I36" s="48">
        <f t="shared" si="1"/>
        <v>0</v>
      </c>
      <c r="J36" s="34"/>
    </row>
    <row r="37" spans="1:10" ht="150" x14ac:dyDescent="0.25">
      <c r="A37" s="30">
        <v>31</v>
      </c>
      <c r="B37" s="55" t="s">
        <v>142</v>
      </c>
      <c r="C37" s="32" t="s">
        <v>212</v>
      </c>
      <c r="D37" s="33" t="s">
        <v>211</v>
      </c>
      <c r="E37" s="61">
        <v>150</v>
      </c>
      <c r="F37" s="48"/>
      <c r="G37" s="49">
        <f t="shared" si="0"/>
        <v>0</v>
      </c>
      <c r="H37" s="37"/>
      <c r="I37" s="48">
        <f t="shared" si="1"/>
        <v>0</v>
      </c>
      <c r="J37" s="34"/>
    </row>
    <row r="38" spans="1:10" ht="150" x14ac:dyDescent="0.25">
      <c r="A38" s="30">
        <v>32</v>
      </c>
      <c r="B38" s="55" t="s">
        <v>143</v>
      </c>
      <c r="C38" s="32" t="s">
        <v>217</v>
      </c>
      <c r="D38" s="33" t="s">
        <v>211</v>
      </c>
      <c r="E38" s="61">
        <v>150</v>
      </c>
      <c r="F38" s="48"/>
      <c r="G38" s="49">
        <f t="shared" si="0"/>
        <v>0</v>
      </c>
      <c r="H38" s="37"/>
      <c r="I38" s="48">
        <f t="shared" si="1"/>
        <v>0</v>
      </c>
      <c r="J38" s="34"/>
    </row>
    <row r="39" spans="1:10" ht="150" x14ac:dyDescent="0.25">
      <c r="A39" s="30">
        <v>33</v>
      </c>
      <c r="B39" s="55" t="s">
        <v>144</v>
      </c>
      <c r="C39" s="32" t="s">
        <v>94</v>
      </c>
      <c r="D39" s="33" t="s">
        <v>145</v>
      </c>
      <c r="E39" s="33">
        <v>5</v>
      </c>
      <c r="F39" s="48"/>
      <c r="G39" s="49">
        <f t="shared" si="0"/>
        <v>0</v>
      </c>
      <c r="H39" s="37"/>
      <c r="I39" s="48">
        <f t="shared" si="1"/>
        <v>0</v>
      </c>
      <c r="J39" s="34"/>
    </row>
    <row r="40" spans="1:10" ht="150" x14ac:dyDescent="0.25">
      <c r="A40" s="30">
        <v>34</v>
      </c>
      <c r="B40" s="55" t="s">
        <v>146</v>
      </c>
      <c r="C40" s="32" t="s">
        <v>94</v>
      </c>
      <c r="D40" s="33" t="s">
        <v>145</v>
      </c>
      <c r="E40" s="33">
        <v>5</v>
      </c>
      <c r="F40" s="48"/>
      <c r="G40" s="49">
        <f t="shared" si="0"/>
        <v>0</v>
      </c>
      <c r="H40" s="37"/>
      <c r="I40" s="48">
        <f t="shared" si="1"/>
        <v>0</v>
      </c>
      <c r="J40" s="34"/>
    </row>
    <row r="41" spans="1:10" ht="150" x14ac:dyDescent="0.25">
      <c r="A41" s="30">
        <v>35</v>
      </c>
      <c r="B41" s="55" t="s">
        <v>147</v>
      </c>
      <c r="C41" s="32" t="s">
        <v>94</v>
      </c>
      <c r="D41" s="33" t="s">
        <v>148</v>
      </c>
      <c r="E41" s="33">
        <v>5</v>
      </c>
      <c r="F41" s="48"/>
      <c r="G41" s="49">
        <f t="shared" si="0"/>
        <v>0</v>
      </c>
      <c r="H41" s="37"/>
      <c r="I41" s="48">
        <f t="shared" si="1"/>
        <v>0</v>
      </c>
      <c r="J41" s="34"/>
    </row>
    <row r="42" spans="1:10" ht="135" x14ac:dyDescent="0.25">
      <c r="A42" s="30">
        <v>36</v>
      </c>
      <c r="B42" s="55" t="s">
        <v>149</v>
      </c>
      <c r="C42" s="32" t="s">
        <v>150</v>
      </c>
      <c r="D42" s="33" t="s">
        <v>7</v>
      </c>
      <c r="E42" s="33">
        <v>25</v>
      </c>
      <c r="F42" s="48"/>
      <c r="G42" s="49">
        <f t="shared" si="0"/>
        <v>0</v>
      </c>
      <c r="H42" s="37"/>
      <c r="I42" s="48">
        <f t="shared" si="1"/>
        <v>0</v>
      </c>
      <c r="J42" s="34"/>
    </row>
    <row r="43" spans="1:10" ht="135" x14ac:dyDescent="0.25">
      <c r="A43" s="30">
        <v>37</v>
      </c>
      <c r="B43" s="55" t="s">
        <v>151</v>
      </c>
      <c r="C43" s="32" t="s">
        <v>152</v>
      </c>
      <c r="D43" s="33" t="s">
        <v>7</v>
      </c>
      <c r="E43" s="33">
        <v>15</v>
      </c>
      <c r="F43" s="48"/>
      <c r="G43" s="49">
        <f t="shared" si="0"/>
        <v>0</v>
      </c>
      <c r="H43" s="37"/>
      <c r="I43" s="48">
        <f t="shared" si="1"/>
        <v>0</v>
      </c>
      <c r="J43" s="34"/>
    </row>
    <row r="44" spans="1:10" ht="150" x14ac:dyDescent="0.25">
      <c r="A44" s="30">
        <v>38</v>
      </c>
      <c r="B44" s="55" t="s">
        <v>153</v>
      </c>
      <c r="C44" s="32" t="s">
        <v>150</v>
      </c>
      <c r="D44" s="33" t="s">
        <v>7</v>
      </c>
      <c r="E44" s="33">
        <v>25</v>
      </c>
      <c r="F44" s="48"/>
      <c r="G44" s="49">
        <f t="shared" si="0"/>
        <v>0</v>
      </c>
      <c r="H44" s="37"/>
      <c r="I44" s="48">
        <f t="shared" si="1"/>
        <v>0</v>
      </c>
      <c r="J44" s="34"/>
    </row>
    <row r="45" spans="1:10" ht="60" x14ac:dyDescent="0.25">
      <c r="A45" s="30">
        <v>39</v>
      </c>
      <c r="B45" s="55" t="s">
        <v>154</v>
      </c>
      <c r="C45" s="32" t="s">
        <v>117</v>
      </c>
      <c r="D45" s="33" t="s">
        <v>155</v>
      </c>
      <c r="E45" s="43">
        <v>20</v>
      </c>
      <c r="F45" s="48"/>
      <c r="G45" s="49">
        <f t="shared" si="0"/>
        <v>0</v>
      </c>
      <c r="H45" s="37"/>
      <c r="I45" s="48">
        <f t="shared" si="1"/>
        <v>0</v>
      </c>
      <c r="J45" s="34"/>
    </row>
    <row r="46" spans="1:10" ht="165" x14ac:dyDescent="0.25">
      <c r="A46" s="30">
        <v>40</v>
      </c>
      <c r="B46" s="55" t="s">
        <v>191</v>
      </c>
      <c r="C46" s="32" t="s">
        <v>117</v>
      </c>
      <c r="D46" s="33" t="s">
        <v>156</v>
      </c>
      <c r="E46" s="43">
        <v>20</v>
      </c>
      <c r="F46" s="48"/>
      <c r="G46" s="49">
        <f t="shared" si="0"/>
        <v>0</v>
      </c>
      <c r="H46" s="37"/>
      <c r="I46" s="48">
        <f t="shared" si="1"/>
        <v>0</v>
      </c>
      <c r="J46" s="34"/>
    </row>
    <row r="47" spans="1:10" ht="90" x14ac:dyDescent="0.25">
      <c r="A47" s="30">
        <v>41</v>
      </c>
      <c r="B47" s="55" t="s">
        <v>192</v>
      </c>
      <c r="C47" s="35" t="s">
        <v>214</v>
      </c>
      <c r="D47" s="34" t="s">
        <v>213</v>
      </c>
      <c r="E47" s="62">
        <v>4000</v>
      </c>
      <c r="F47" s="48"/>
      <c r="G47" s="49">
        <f t="shared" si="0"/>
        <v>0</v>
      </c>
      <c r="H47" s="37"/>
      <c r="I47" s="48">
        <f t="shared" si="1"/>
        <v>0</v>
      </c>
      <c r="J47" s="34"/>
    </row>
    <row r="48" spans="1:10" ht="240.75" x14ac:dyDescent="0.25">
      <c r="A48" s="30">
        <v>42</v>
      </c>
      <c r="B48" s="55" t="s">
        <v>193</v>
      </c>
      <c r="C48" s="35" t="s">
        <v>11</v>
      </c>
      <c r="D48" s="34" t="s">
        <v>157</v>
      </c>
      <c r="E48" s="36">
        <v>150</v>
      </c>
      <c r="F48" s="48"/>
      <c r="G48" s="49">
        <f t="shared" si="0"/>
        <v>0</v>
      </c>
      <c r="H48" s="37"/>
      <c r="I48" s="48">
        <f t="shared" si="1"/>
        <v>0</v>
      </c>
      <c r="J48" s="34"/>
    </row>
    <row r="49" spans="1:10" ht="45" x14ac:dyDescent="0.25">
      <c r="A49" s="30">
        <v>43</v>
      </c>
      <c r="B49" s="56" t="s">
        <v>194</v>
      </c>
      <c r="C49" s="38" t="s">
        <v>216</v>
      </c>
      <c r="D49" s="39" t="s">
        <v>215</v>
      </c>
      <c r="E49" s="63">
        <v>24</v>
      </c>
      <c r="F49" s="50"/>
      <c r="G49" s="49">
        <f t="shared" si="0"/>
        <v>0</v>
      </c>
      <c r="H49" s="51"/>
      <c r="I49" s="48">
        <f t="shared" si="1"/>
        <v>0</v>
      </c>
      <c r="J49" s="39"/>
    </row>
    <row r="50" spans="1:10" ht="30" x14ac:dyDescent="0.25">
      <c r="A50" s="30">
        <v>44</v>
      </c>
      <c r="B50" s="56" t="s">
        <v>158</v>
      </c>
      <c r="C50" s="41" t="s">
        <v>159</v>
      </c>
      <c r="D50" s="42" t="s">
        <v>160</v>
      </c>
      <c r="E50" s="44">
        <v>10</v>
      </c>
      <c r="F50" s="50"/>
      <c r="G50" s="49">
        <f t="shared" si="0"/>
        <v>0</v>
      </c>
      <c r="H50" s="51"/>
      <c r="I50" s="48">
        <f t="shared" si="1"/>
        <v>0</v>
      </c>
      <c r="J50" s="39"/>
    </row>
    <row r="51" spans="1:10" ht="30" x14ac:dyDescent="0.25">
      <c r="A51" s="30">
        <v>45</v>
      </c>
      <c r="B51" s="56" t="s">
        <v>161</v>
      </c>
      <c r="C51" s="41" t="s">
        <v>159</v>
      </c>
      <c r="D51" s="42" t="s">
        <v>160</v>
      </c>
      <c r="E51" s="44">
        <v>10</v>
      </c>
      <c r="F51" s="50"/>
      <c r="G51" s="49">
        <f t="shared" si="0"/>
        <v>0</v>
      </c>
      <c r="H51" s="51"/>
      <c r="I51" s="48">
        <f t="shared" si="1"/>
        <v>0</v>
      </c>
      <c r="J51" s="39"/>
    </row>
    <row r="52" spans="1:10" ht="45" x14ac:dyDescent="0.25">
      <c r="A52" s="30">
        <v>46</v>
      </c>
      <c r="B52" s="56" t="s">
        <v>162</v>
      </c>
      <c r="C52" s="38" t="s">
        <v>163</v>
      </c>
      <c r="D52" s="39" t="s">
        <v>7</v>
      </c>
      <c r="E52" s="40">
        <v>120</v>
      </c>
      <c r="F52" s="50"/>
      <c r="G52" s="49">
        <f t="shared" si="0"/>
        <v>0</v>
      </c>
      <c r="H52" s="51"/>
      <c r="I52" s="48">
        <f t="shared" si="1"/>
        <v>0</v>
      </c>
      <c r="J52" s="39"/>
    </row>
    <row r="53" spans="1:10" ht="45" x14ac:dyDescent="0.25">
      <c r="A53" s="30">
        <v>47</v>
      </c>
      <c r="B53" s="56" t="s">
        <v>164</v>
      </c>
      <c r="C53" s="38" t="s">
        <v>165</v>
      </c>
      <c r="D53" s="39" t="s">
        <v>7</v>
      </c>
      <c r="E53" s="40">
        <v>60</v>
      </c>
      <c r="F53" s="48"/>
      <c r="G53" s="49">
        <f t="shared" si="0"/>
        <v>0</v>
      </c>
      <c r="H53" s="51"/>
      <c r="I53" s="48">
        <f t="shared" si="1"/>
        <v>0</v>
      </c>
      <c r="J53" s="39"/>
    </row>
    <row r="54" spans="1:10" ht="30" x14ac:dyDescent="0.25">
      <c r="A54" s="30">
        <v>48</v>
      </c>
      <c r="B54" s="55" t="s">
        <v>166</v>
      </c>
      <c r="C54" s="35" t="s">
        <v>56</v>
      </c>
      <c r="D54" s="34" t="s">
        <v>7</v>
      </c>
      <c r="E54" s="34">
        <v>20</v>
      </c>
      <c r="F54" s="48"/>
      <c r="G54" s="49">
        <f t="shared" si="0"/>
        <v>0</v>
      </c>
      <c r="H54" s="51"/>
      <c r="I54" s="48">
        <f t="shared" si="1"/>
        <v>0</v>
      </c>
      <c r="J54" s="39"/>
    </row>
    <row r="55" spans="1:10" ht="240" x14ac:dyDescent="0.25">
      <c r="A55" s="30">
        <v>49</v>
      </c>
      <c r="B55" s="55" t="s">
        <v>167</v>
      </c>
      <c r="C55" s="35" t="s">
        <v>168</v>
      </c>
      <c r="D55" s="34" t="s">
        <v>160</v>
      </c>
      <c r="E55" s="34">
        <v>50</v>
      </c>
      <c r="F55" s="48"/>
      <c r="G55" s="49">
        <f t="shared" si="0"/>
        <v>0</v>
      </c>
      <c r="H55" s="37"/>
      <c r="I55" s="48">
        <f t="shared" si="1"/>
        <v>0</v>
      </c>
      <c r="J55" s="34"/>
    </row>
    <row r="56" spans="1:10" ht="240" x14ac:dyDescent="0.25">
      <c r="A56" s="30">
        <v>50</v>
      </c>
      <c r="B56" s="55" t="s">
        <v>169</v>
      </c>
      <c r="C56" s="35" t="s">
        <v>170</v>
      </c>
      <c r="D56" s="34" t="s">
        <v>160</v>
      </c>
      <c r="E56" s="34">
        <v>10</v>
      </c>
      <c r="F56" s="48"/>
      <c r="G56" s="49">
        <f t="shared" si="0"/>
        <v>0</v>
      </c>
      <c r="H56" s="37"/>
      <c r="I56" s="48">
        <f t="shared" si="1"/>
        <v>0</v>
      </c>
      <c r="J56" s="34"/>
    </row>
    <row r="57" spans="1:10" ht="240" x14ac:dyDescent="0.25">
      <c r="A57" s="30">
        <v>51</v>
      </c>
      <c r="B57" s="55" t="s">
        <v>171</v>
      </c>
      <c r="C57" s="35" t="s">
        <v>172</v>
      </c>
      <c r="D57" s="34" t="s">
        <v>160</v>
      </c>
      <c r="E57" s="34">
        <v>20</v>
      </c>
      <c r="F57" s="48"/>
      <c r="G57" s="49">
        <f t="shared" si="0"/>
        <v>0</v>
      </c>
      <c r="H57" s="37"/>
      <c r="I57" s="48">
        <f t="shared" si="1"/>
        <v>0</v>
      </c>
      <c r="J57" s="34"/>
    </row>
    <row r="58" spans="1:10" x14ac:dyDescent="0.25">
      <c r="A58" s="30">
        <v>52</v>
      </c>
      <c r="B58" s="55" t="s">
        <v>173</v>
      </c>
      <c r="C58" s="32" t="s">
        <v>97</v>
      </c>
      <c r="D58" s="33" t="s">
        <v>7</v>
      </c>
      <c r="E58" s="33">
        <v>10</v>
      </c>
      <c r="F58" s="48"/>
      <c r="G58" s="49">
        <f t="shared" si="0"/>
        <v>0</v>
      </c>
      <c r="H58" s="37"/>
      <c r="I58" s="48">
        <f t="shared" si="1"/>
        <v>0</v>
      </c>
      <c r="J58" s="34"/>
    </row>
    <row r="59" spans="1:10" x14ac:dyDescent="0.25">
      <c r="A59" s="30">
        <v>53</v>
      </c>
      <c r="B59" s="55" t="s">
        <v>174</v>
      </c>
      <c r="C59" s="32" t="s">
        <v>97</v>
      </c>
      <c r="D59" s="33" t="s">
        <v>7</v>
      </c>
      <c r="E59" s="33">
        <v>10</v>
      </c>
      <c r="F59" s="48"/>
      <c r="G59" s="49">
        <f t="shared" si="0"/>
        <v>0</v>
      </c>
      <c r="H59" s="37"/>
      <c r="I59" s="48">
        <f t="shared" si="1"/>
        <v>0</v>
      </c>
      <c r="J59" s="34"/>
    </row>
    <row r="60" spans="1:10" ht="30" x14ac:dyDescent="0.25">
      <c r="A60" s="30">
        <v>54</v>
      </c>
      <c r="B60" s="55" t="s">
        <v>175</v>
      </c>
      <c r="C60" s="32" t="s">
        <v>59</v>
      </c>
      <c r="D60" s="33" t="s">
        <v>7</v>
      </c>
      <c r="E60" s="33">
        <v>3</v>
      </c>
      <c r="F60" s="48"/>
      <c r="G60" s="49">
        <f t="shared" si="0"/>
        <v>0</v>
      </c>
      <c r="H60" s="37"/>
      <c r="I60" s="48">
        <f t="shared" si="1"/>
        <v>0</v>
      </c>
      <c r="J60" s="34"/>
    </row>
    <row r="61" spans="1:10" ht="30" x14ac:dyDescent="0.25">
      <c r="A61" s="30">
        <v>55</v>
      </c>
      <c r="B61" s="55" t="s">
        <v>176</v>
      </c>
      <c r="C61" s="32" t="s">
        <v>59</v>
      </c>
      <c r="D61" s="33" t="s">
        <v>7</v>
      </c>
      <c r="E61" s="33">
        <v>3</v>
      </c>
      <c r="F61" s="48"/>
      <c r="G61" s="49">
        <f t="shared" si="0"/>
        <v>0</v>
      </c>
      <c r="H61" s="37"/>
      <c r="I61" s="48">
        <f t="shared" si="1"/>
        <v>0</v>
      </c>
      <c r="J61" s="34"/>
    </row>
    <row r="62" spans="1:10" ht="30" x14ac:dyDescent="0.25">
      <c r="A62" s="30">
        <v>56</v>
      </c>
      <c r="B62" s="55" t="s">
        <v>177</v>
      </c>
      <c r="C62" s="32" t="s">
        <v>85</v>
      </c>
      <c r="D62" s="33" t="s">
        <v>178</v>
      </c>
      <c r="E62" s="33">
        <v>35</v>
      </c>
      <c r="F62" s="48"/>
      <c r="G62" s="49">
        <f t="shared" si="0"/>
        <v>0</v>
      </c>
      <c r="H62" s="37"/>
      <c r="I62" s="48">
        <f t="shared" si="1"/>
        <v>0</v>
      </c>
      <c r="J62" s="34"/>
    </row>
    <row r="63" spans="1:10" ht="30" x14ac:dyDescent="0.25">
      <c r="A63" s="30">
        <v>57</v>
      </c>
      <c r="B63" s="55" t="s">
        <v>195</v>
      </c>
      <c r="C63" s="32" t="s">
        <v>50</v>
      </c>
      <c r="D63" s="33" t="s">
        <v>7</v>
      </c>
      <c r="E63" s="33">
        <v>100</v>
      </c>
      <c r="F63" s="48"/>
      <c r="G63" s="49">
        <f t="shared" si="0"/>
        <v>0</v>
      </c>
      <c r="H63" s="37"/>
      <c r="I63" s="48">
        <f t="shared" si="1"/>
        <v>0</v>
      </c>
      <c r="J63" s="34"/>
    </row>
    <row r="64" spans="1:10" ht="45" x14ac:dyDescent="0.25">
      <c r="A64" s="30">
        <v>58</v>
      </c>
      <c r="B64" s="55" t="s">
        <v>179</v>
      </c>
      <c r="C64" s="32" t="s">
        <v>180</v>
      </c>
      <c r="D64" s="33" t="s">
        <v>181</v>
      </c>
      <c r="E64" s="33">
        <v>25</v>
      </c>
      <c r="F64" s="48"/>
      <c r="G64" s="49">
        <f t="shared" si="0"/>
        <v>0</v>
      </c>
      <c r="H64" s="37"/>
      <c r="I64" s="48">
        <f t="shared" si="1"/>
        <v>0</v>
      </c>
      <c r="J64" s="34"/>
    </row>
    <row r="65" spans="1:10" ht="60" x14ac:dyDescent="0.25">
      <c r="A65" s="30">
        <v>59</v>
      </c>
      <c r="B65" s="55" t="s">
        <v>182</v>
      </c>
      <c r="C65" s="32" t="s">
        <v>102</v>
      </c>
      <c r="D65" s="33" t="s">
        <v>7</v>
      </c>
      <c r="E65" s="33">
        <v>50</v>
      </c>
      <c r="F65" s="48"/>
      <c r="G65" s="49">
        <f t="shared" si="0"/>
        <v>0</v>
      </c>
      <c r="H65" s="37"/>
      <c r="I65" s="48">
        <f t="shared" si="1"/>
        <v>0</v>
      </c>
      <c r="J65" s="34"/>
    </row>
    <row r="66" spans="1:10" ht="75" x14ac:dyDescent="0.25">
      <c r="A66" s="30">
        <v>60</v>
      </c>
      <c r="B66" s="55" t="s">
        <v>183</v>
      </c>
      <c r="C66" s="32" t="s">
        <v>184</v>
      </c>
      <c r="D66" s="33" t="s">
        <v>185</v>
      </c>
      <c r="E66" s="33">
        <v>240</v>
      </c>
      <c r="F66" s="48"/>
      <c r="G66" s="49">
        <f t="shared" si="0"/>
        <v>0</v>
      </c>
      <c r="H66" s="37"/>
      <c r="I66" s="48">
        <f t="shared" si="1"/>
        <v>0</v>
      </c>
      <c r="J66" s="34"/>
    </row>
    <row r="67" spans="1:10" ht="15.75" x14ac:dyDescent="0.25">
      <c r="A67" s="74" t="s">
        <v>12</v>
      </c>
      <c r="B67" s="75"/>
      <c r="C67" s="75"/>
      <c r="D67" s="75"/>
      <c r="E67" s="75"/>
      <c r="F67" s="76"/>
      <c r="G67" s="52">
        <f>SUM(G7:G66)</f>
        <v>0</v>
      </c>
      <c r="H67" s="37"/>
      <c r="I67" s="52">
        <f>SUM(I7:I66)</f>
        <v>0</v>
      </c>
      <c r="J67" s="53"/>
    </row>
    <row r="69" spans="1:10" x14ac:dyDescent="0.25">
      <c r="G69" s="79" t="s">
        <v>22</v>
      </c>
      <c r="H69" s="65"/>
      <c r="I69" s="65"/>
      <c r="J69" s="65"/>
    </row>
    <row r="70" spans="1:10" x14ac:dyDescent="0.25">
      <c r="G70" s="65"/>
      <c r="H70" s="65"/>
      <c r="I70" s="65"/>
      <c r="J70" s="65"/>
    </row>
    <row r="71" spans="1:10" x14ac:dyDescent="0.25">
      <c r="G71" s="65"/>
      <c r="H71" s="65"/>
      <c r="I71" s="65"/>
      <c r="J71" s="65"/>
    </row>
    <row r="72" spans="1:10" x14ac:dyDescent="0.25">
      <c r="G72" s="65"/>
      <c r="H72" s="65"/>
      <c r="I72" s="65"/>
      <c r="J72" s="65"/>
    </row>
  </sheetData>
  <mergeCells count="5">
    <mergeCell ref="A67:F67"/>
    <mergeCell ref="H1:J1"/>
    <mergeCell ref="G69:J72"/>
    <mergeCell ref="B2:J2"/>
    <mergeCell ref="A4:J4"/>
  </mergeCells>
  <pageMargins left="0.25" right="0.25" top="0.75" bottom="0.75" header="0.3" footer="0.3"/>
  <pageSetup paperSize="9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6</vt:i4>
      </vt:variant>
    </vt:vector>
  </HeadingPairs>
  <TitlesOfParts>
    <vt:vector size="13" baseType="lpstr">
      <vt:lpstr>Część nr 1</vt:lpstr>
      <vt:lpstr>Część nr 2</vt:lpstr>
      <vt:lpstr>Część nr 3</vt:lpstr>
      <vt:lpstr>Część nr 4</vt:lpstr>
      <vt:lpstr>Część nr 5</vt:lpstr>
      <vt:lpstr>Część nr 6</vt:lpstr>
      <vt:lpstr>Część nr 7</vt:lpstr>
      <vt:lpstr>'Część nr 1'!Obszar_wydruku</vt:lpstr>
      <vt:lpstr>'Część nr 2'!Obszar_wydruku</vt:lpstr>
      <vt:lpstr>'Część nr 4'!Obszar_wydruku</vt:lpstr>
      <vt:lpstr>'Część nr 5'!Obszar_wydruku</vt:lpstr>
      <vt:lpstr>'Część nr 6'!Obszar_wydruku</vt:lpstr>
      <vt:lpstr>'Część nr 7'!Obszar_wydruku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Rakowski</dc:creator>
  <cp:lastModifiedBy>Mariusz Rakowski</cp:lastModifiedBy>
  <cp:lastPrinted>2025-04-29T11:15:15Z</cp:lastPrinted>
  <dcterms:created xsi:type="dcterms:W3CDTF">2015-06-05T18:19:34Z</dcterms:created>
  <dcterms:modified xsi:type="dcterms:W3CDTF">2025-04-29T12:33:56Z</dcterms:modified>
</cp:coreProperties>
</file>