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ÓWIENIA 2024\TRYB PODSTAWOWY 9. SOI - Usługa obsługi technologii basenu\2. Dokumentacja przetargowa\"/>
    </mc:Choice>
  </mc:AlternateContent>
  <xr:revisionPtr revIDLastSave="0" documentId="13_ncr:1_{D0694FCA-C269-42A6-A34A-E5FA4EB8B5A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H11" i="1" s="1"/>
  <c r="F12" i="1"/>
  <c r="H12" i="1" s="1"/>
  <c r="F10" i="1"/>
  <c r="H10" i="1" s="1"/>
  <c r="F14" i="1"/>
  <c r="H14" i="1" s="1"/>
  <c r="F15" i="1"/>
  <c r="H15" i="1" s="1"/>
  <c r="F16" i="1"/>
  <c r="H16" i="1" s="1"/>
  <c r="F17" i="1"/>
  <c r="H17" i="1" s="1"/>
  <c r="F9" i="1" l="1"/>
  <c r="H9" i="1" l="1"/>
  <c r="H18" i="1" s="1"/>
  <c r="F18" i="1"/>
</calcChain>
</file>

<file path=xl/sharedStrings.xml><?xml version="1.0" encoding="utf-8"?>
<sst xmlns="http://schemas.openxmlformats.org/spreadsheetml/2006/main" count="33" uniqueCount="29">
  <si>
    <t>SZCZEGÓŁOWA OFERTA CENOWA</t>
  </si>
  <si>
    <t>Lp</t>
  </si>
  <si>
    <t>J.m.</t>
  </si>
  <si>
    <t>Wyszczególnienie</t>
  </si>
  <si>
    <t>Ilość</t>
  </si>
  <si>
    <t>Cena jednostkowa netto (zł)</t>
  </si>
  <si>
    <t>Wartość netto (zł): kol. 4 x 5</t>
  </si>
  <si>
    <t>Stawka VAT (%)</t>
  </si>
  <si>
    <t>Wartość brutto (zł): kol. 6 + VAT</t>
  </si>
  <si>
    <t>RAZEM WARTOŚĆ BRUTTO (ZŁ) - SUMA POZYCJI Z KOL. 8:</t>
  </si>
  <si>
    <t>RAZEM WARTOŚĆ NETTO (ZŁ) - SUMA POZYCJI Z KOL. 6:</t>
  </si>
  <si>
    <t>Konserwacja i urzymanie techniczne urządzeń</t>
  </si>
  <si>
    <t>Stały nadzór, konserwacja i utrzymanie techniczne urządzeń technologii basenu oraz wanien w WOSzK Zakopane</t>
  </si>
  <si>
    <t>cykl</t>
  </si>
  <si>
    <t>Dostawa środków chemicznych</t>
  </si>
  <si>
    <t>Roztwór stabilizowany ARMEX 5 + aktywator MEXACID</t>
  </si>
  <si>
    <t>kg</t>
  </si>
  <si>
    <t>l</t>
  </si>
  <si>
    <t>m-c</t>
  </si>
  <si>
    <t>Załącznik nr 2 do SWZ</t>
  </si>
  <si>
    <t>USŁUGA UTRZYMANIA TECHNICZNEGO URZĄDZEŃ BASENU ORAZ SYSTEMU BMS WRAZ Z DOSTAWĄ CHEMII BASENOWEJ</t>
  </si>
  <si>
    <t>Serwis prewencyjny ozonatora BONa2C
(przerwa technologiczna )</t>
  </si>
  <si>
    <t>Cykliczne płukanie oraz dezynfekcja filtrów, układu technologii oraz zbiorników przelewowych systemu basenowego i wanien z hydromasażem, zgodznie  z DTR urządzeń oraz instrukcją eksploatacji                                            
(godziny nocne )</t>
  </si>
  <si>
    <t>Mycie i dezynfekcja niecki basenowej wraz z systemem przelewowym oraz zbiormikami wyrównawczymi  zgodnie z DTR
(przerwa technologiczna )</t>
  </si>
  <si>
    <t>Podchloryn sodu ze stabilizatorem o przedłużonym okresie przydatności, zawartość aktywnego chloru 14 - 17%</t>
  </si>
  <si>
    <t>Kwas siarkowy 36%</t>
  </si>
  <si>
    <t>Polichlorek glinowy 16%</t>
  </si>
  <si>
    <t>UWAGA: 
Dokument należy wypełnić i podpisać kwalifikowanym podpisem elektronicznym lub podpisem zaufanym lub podpisem osobistym.
Zamawiający zaleca zapisanie dokumentu w formacie PDF.</t>
  </si>
  <si>
    <t>Znak sprawy: SP-WOSZK-ZP.2612.23.2024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</si>
</sst>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i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u/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4" fillId="0" borderId="0"/>
    <xf numFmtId="9" fontId="5" fillId="0" borderId="0" applyFont="0" applyFill="0" applyBorder="0" applyAlignment="0" applyProtection="0"/>
    <xf numFmtId="0" fontId="6" fillId="2" borderId="0" applyNumberFormat="0" applyBorder="0" applyAlignment="0" applyProtection="0"/>
    <xf numFmtId="0" fontId="2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9" fillId="0" borderId="0" xfId="1" applyFont="1" applyAlignment="1">
      <alignment horizontal="center" vertical="center"/>
    </xf>
    <xf numFmtId="0" fontId="10" fillId="0" borderId="0" xfId="0" applyFont="1"/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0" fillId="0" borderId="0" xfId="1" applyFont="1"/>
    <xf numFmtId="0" fontId="9" fillId="0" borderId="0" xfId="10" applyFont="1" applyAlignment="1">
      <alignment horizontal="center" vertical="center" wrapText="1"/>
    </xf>
    <xf numFmtId="0" fontId="9" fillId="0" borderId="0" xfId="10" applyFont="1" applyAlignment="1">
      <alignment horizontal="center" vertical="center"/>
    </xf>
    <xf numFmtId="0" fontId="9" fillId="0" borderId="0" xfId="11" applyFont="1" applyAlignment="1">
      <alignment horizontal="center" vertical="center"/>
    </xf>
    <xf numFmtId="0" fontId="12" fillId="0" borderId="0" xfId="7" applyFont="1" applyAlignment="1">
      <alignment horizontal="center" vertical="center" wrapText="1"/>
    </xf>
    <xf numFmtId="2" fontId="9" fillId="0" borderId="0" xfId="11" applyNumberFormat="1" applyFont="1" applyAlignment="1">
      <alignment horizontal="center" vertical="center"/>
    </xf>
    <xf numFmtId="2" fontId="9" fillId="0" borderId="0" xfId="12" applyNumberFormat="1" applyFont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38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0" fillId="0" borderId="1" xfId="0" applyFont="1" applyBorder="1"/>
    <xf numFmtId="0" fontId="10" fillId="0" borderId="0" xfId="0" applyFont="1" applyAlignment="1">
      <alignment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3" fillId="0" borderId="0" xfId="1" applyFont="1" applyAlignment="1">
      <alignment horizontal="right" vertical="center"/>
    </xf>
    <xf numFmtId="0" fontId="11" fillId="3" borderId="5" xfId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horizontal="center" vertical="center"/>
    </xf>
    <xf numFmtId="0" fontId="11" fillId="3" borderId="8" xfId="1" applyFont="1" applyFill="1" applyBorder="1" applyAlignment="1">
      <alignment horizontal="center" vertical="center" wrapText="1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9" fillId="0" borderId="0" xfId="1" applyFont="1" applyAlignment="1">
      <alignment horizontal="left" vertical="center"/>
    </xf>
  </cellXfs>
  <cellStyles count="39">
    <cellStyle name="Dziesiętny" xfId="38" builtinId="3"/>
    <cellStyle name="Normalny" xfId="0" builtinId="0"/>
    <cellStyle name="Normalny 2" xfId="1" xr:uid="{00000000-0005-0000-0000-000002000000}"/>
    <cellStyle name="Normalny 2 10" xfId="37" xr:uid="{00000000-0005-0000-0000-000003000000}"/>
    <cellStyle name="Normalny 2 2" xfId="2" xr:uid="{00000000-0005-0000-0000-000004000000}"/>
    <cellStyle name="Normalny 2 2 2" xfId="3" xr:uid="{00000000-0005-0000-0000-000005000000}"/>
    <cellStyle name="Normalny 2 2 2 2" xfId="4" xr:uid="{00000000-0005-0000-0000-000006000000}"/>
    <cellStyle name="Normalny 2 2 2 3" xfId="13" xr:uid="{00000000-0005-0000-0000-000007000000}"/>
    <cellStyle name="Normalny 2 2 3" xfId="12" xr:uid="{00000000-0005-0000-0000-000008000000}"/>
    <cellStyle name="Normalny 2 2 4" xfId="14" xr:uid="{00000000-0005-0000-0000-000009000000}"/>
    <cellStyle name="Normalny 2 2 5" xfId="24" xr:uid="{00000000-0005-0000-0000-00000A000000}"/>
    <cellStyle name="Normalny 2 2 6" xfId="32" xr:uid="{00000000-0005-0000-0000-00000B000000}"/>
    <cellStyle name="Normalny 2 2 7" xfId="35" xr:uid="{00000000-0005-0000-0000-00000C000000}"/>
    <cellStyle name="Normalny 2 3" xfId="11" xr:uid="{00000000-0005-0000-0000-00000D000000}"/>
    <cellStyle name="Normalny 2 3 2" xfId="15" xr:uid="{00000000-0005-0000-0000-00000E000000}"/>
    <cellStyle name="Normalny 2 3 3" xfId="26" xr:uid="{00000000-0005-0000-0000-00000F000000}"/>
    <cellStyle name="Normalny 2 3 4" xfId="31" xr:uid="{00000000-0005-0000-0000-000010000000}"/>
    <cellStyle name="Normalny 2 3 5" xfId="34" xr:uid="{00000000-0005-0000-0000-000011000000}"/>
    <cellStyle name="Normalny 2 4" xfId="22" xr:uid="{00000000-0005-0000-0000-000012000000}"/>
    <cellStyle name="Normalny 2 4 2" xfId="18" xr:uid="{00000000-0005-0000-0000-000013000000}"/>
    <cellStyle name="Normalny 2 5" xfId="19" xr:uid="{00000000-0005-0000-0000-000014000000}"/>
    <cellStyle name="Normalny 2 6" xfId="20" xr:uid="{00000000-0005-0000-0000-000015000000}"/>
    <cellStyle name="Normalny 2 7" xfId="21" xr:uid="{00000000-0005-0000-0000-000016000000}"/>
    <cellStyle name="Normalny 2 8" xfId="33" xr:uid="{00000000-0005-0000-0000-000017000000}"/>
    <cellStyle name="Normalny 2 9" xfId="36" xr:uid="{00000000-0005-0000-0000-000018000000}"/>
    <cellStyle name="Normalny 3" xfId="5" xr:uid="{00000000-0005-0000-0000-000019000000}"/>
    <cellStyle name="Normalny 3 2" xfId="6" xr:uid="{00000000-0005-0000-0000-00001A000000}"/>
    <cellStyle name="Normalny 3 2 2" xfId="17" xr:uid="{00000000-0005-0000-0000-00001B000000}"/>
    <cellStyle name="Normalny 3 2 3" xfId="29" xr:uid="{00000000-0005-0000-0000-00001C000000}"/>
    <cellStyle name="Normalny 3 2 4" xfId="23" xr:uid="{00000000-0005-0000-0000-00001D000000}"/>
    <cellStyle name="Normalny 3 2 5" xfId="25" xr:uid="{00000000-0005-0000-0000-00001E000000}"/>
    <cellStyle name="Normalny 4" xfId="10" xr:uid="{00000000-0005-0000-0000-00001F000000}"/>
    <cellStyle name="Normalny 4 2" xfId="16" xr:uid="{00000000-0005-0000-0000-000020000000}"/>
    <cellStyle name="Normalny 4 3" xfId="28" xr:uid="{00000000-0005-0000-0000-000021000000}"/>
    <cellStyle name="Normalny 4 4" xfId="27" xr:uid="{00000000-0005-0000-0000-000022000000}"/>
    <cellStyle name="Normalny 4 5" xfId="30" xr:uid="{00000000-0005-0000-0000-000023000000}"/>
    <cellStyle name="Normalny_Arkusz1" xfId="7" xr:uid="{00000000-0005-0000-0000-000024000000}"/>
    <cellStyle name="Procentowy 2" xfId="8" xr:uid="{00000000-0005-0000-0000-000025000000}"/>
    <cellStyle name="Złe 2" xfId="9" xr:uid="{00000000-0005-0000-0000-00002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view="pageLayout" zoomScaleNormal="120" workbookViewId="0">
      <selection activeCell="A4" sqref="A4:H4"/>
    </sheetView>
  </sheetViews>
  <sheetFormatPr defaultColWidth="8.75" defaultRowHeight="12"/>
  <cols>
    <col min="1" max="1" width="3" style="2" customWidth="1"/>
    <col min="2" max="2" width="29.625" style="2" customWidth="1"/>
    <col min="3" max="4" width="5.125" style="2" customWidth="1"/>
    <col min="5" max="5" width="10.125" style="2" customWidth="1"/>
    <col min="6" max="6" width="10.25" style="2" customWidth="1"/>
    <col min="7" max="7" width="6.375" style="2" customWidth="1"/>
    <col min="8" max="8" width="10.25" style="2" customWidth="1"/>
    <col min="9" max="16384" width="8.75" style="2"/>
  </cols>
  <sheetData>
    <row r="1" spans="1:8" ht="14.25" customHeight="1">
      <c r="A1" s="39" t="s">
        <v>28</v>
      </c>
      <c r="B1" s="39"/>
      <c r="C1" s="39"/>
      <c r="D1" s="1"/>
      <c r="F1" s="27" t="s">
        <v>19</v>
      </c>
      <c r="G1" s="27"/>
      <c r="H1" s="27"/>
    </row>
    <row r="2" spans="1:8">
      <c r="A2" s="5"/>
      <c r="B2" s="3"/>
      <c r="C2" s="4"/>
      <c r="D2" s="4"/>
      <c r="E2" s="5"/>
      <c r="F2" s="5"/>
      <c r="G2" s="5"/>
      <c r="H2" s="5"/>
    </row>
    <row r="3" spans="1:8" ht="19.7" customHeight="1">
      <c r="A3" s="28" t="s">
        <v>0</v>
      </c>
      <c r="B3" s="29"/>
      <c r="C3" s="29"/>
      <c r="D3" s="29"/>
      <c r="E3" s="29"/>
      <c r="F3" s="29"/>
      <c r="G3" s="29"/>
      <c r="H3" s="30"/>
    </row>
    <row r="4" spans="1:8" ht="33.950000000000003" customHeight="1">
      <c r="A4" s="31" t="s">
        <v>20</v>
      </c>
      <c r="B4" s="32"/>
      <c r="C4" s="32"/>
      <c r="D4" s="32"/>
      <c r="E4" s="32"/>
      <c r="F4" s="32"/>
      <c r="G4" s="32"/>
      <c r="H4" s="33"/>
    </row>
    <row r="6" spans="1:8" ht="47.1" customHeight="1">
      <c r="A6" s="18" t="s">
        <v>1</v>
      </c>
      <c r="B6" s="18" t="s">
        <v>3</v>
      </c>
      <c r="C6" s="18" t="s">
        <v>2</v>
      </c>
      <c r="D6" s="18" t="s">
        <v>4</v>
      </c>
      <c r="E6" s="18" t="s">
        <v>5</v>
      </c>
      <c r="F6" s="18" t="s">
        <v>6</v>
      </c>
      <c r="G6" s="18" t="s">
        <v>7</v>
      </c>
      <c r="H6" s="18" t="s">
        <v>8</v>
      </c>
    </row>
    <row r="7" spans="1:8" ht="12.95" customHeight="1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</row>
    <row r="8" spans="1:8" ht="19.7" customHeight="1">
      <c r="A8" s="36" t="s">
        <v>11</v>
      </c>
      <c r="B8" s="37"/>
      <c r="C8" s="37"/>
      <c r="D8" s="37"/>
      <c r="E8" s="37"/>
      <c r="F8" s="37"/>
      <c r="G8" s="37"/>
      <c r="H8" s="38"/>
    </row>
    <row r="9" spans="1:8" ht="75" customHeight="1">
      <c r="A9" s="16">
        <v>1</v>
      </c>
      <c r="B9" s="13" t="s">
        <v>12</v>
      </c>
      <c r="C9" s="19" t="s">
        <v>18</v>
      </c>
      <c r="D9" s="19">
        <v>12</v>
      </c>
      <c r="E9" s="14"/>
      <c r="F9" s="14">
        <f>D9*E9</f>
        <v>0</v>
      </c>
      <c r="G9" s="14">
        <v>23</v>
      </c>
      <c r="H9" s="14">
        <f>F9*1.23</f>
        <v>0</v>
      </c>
    </row>
    <row r="10" spans="1:8" ht="75" customHeight="1">
      <c r="A10" s="17">
        <v>2</v>
      </c>
      <c r="B10" s="13" t="s">
        <v>22</v>
      </c>
      <c r="C10" s="19" t="s">
        <v>13</v>
      </c>
      <c r="D10" s="19">
        <v>98</v>
      </c>
      <c r="E10" s="15"/>
      <c r="F10" s="14">
        <f>D10*E10</f>
        <v>0</v>
      </c>
      <c r="G10" s="15">
        <v>23</v>
      </c>
      <c r="H10" s="14">
        <f>F10*1.23</f>
        <v>0</v>
      </c>
    </row>
    <row r="11" spans="1:8" ht="75" customHeight="1">
      <c r="A11" s="17">
        <v>3</v>
      </c>
      <c r="B11" s="13" t="s">
        <v>21</v>
      </c>
      <c r="C11" s="19" t="s">
        <v>13</v>
      </c>
      <c r="D11" s="19">
        <v>1</v>
      </c>
      <c r="E11" s="15"/>
      <c r="F11" s="14">
        <f>D11*E11</f>
        <v>0</v>
      </c>
      <c r="G11" s="14">
        <v>23</v>
      </c>
      <c r="H11" s="14">
        <f>F11*1.23</f>
        <v>0</v>
      </c>
    </row>
    <row r="12" spans="1:8" ht="75" customHeight="1">
      <c r="A12" s="17">
        <v>4</v>
      </c>
      <c r="B12" s="13" t="s">
        <v>23</v>
      </c>
      <c r="C12" s="19" t="s">
        <v>13</v>
      </c>
      <c r="D12" s="19">
        <v>1</v>
      </c>
      <c r="E12" s="15"/>
      <c r="F12" s="14">
        <f>D12*E12</f>
        <v>0</v>
      </c>
      <c r="G12" s="15">
        <v>23</v>
      </c>
      <c r="H12" s="14">
        <f>F12*1.23</f>
        <v>0</v>
      </c>
    </row>
    <row r="13" spans="1:8" ht="19.7" customHeight="1">
      <c r="A13" s="36" t="s">
        <v>14</v>
      </c>
      <c r="B13" s="37"/>
      <c r="C13" s="37"/>
      <c r="D13" s="37"/>
      <c r="E13" s="37"/>
      <c r="F13" s="37"/>
      <c r="G13" s="37"/>
      <c r="H13" s="38"/>
    </row>
    <row r="14" spans="1:8" ht="42.6" customHeight="1">
      <c r="A14" s="16">
        <v>5</v>
      </c>
      <c r="B14" s="13" t="s">
        <v>24</v>
      </c>
      <c r="C14" s="19" t="s">
        <v>16</v>
      </c>
      <c r="D14" s="20">
        <v>8500</v>
      </c>
      <c r="E14" s="15"/>
      <c r="F14" s="15">
        <f>D14*E14</f>
        <v>0</v>
      </c>
      <c r="G14" s="15">
        <v>8</v>
      </c>
      <c r="H14" s="15">
        <f>F14*1.08</f>
        <v>0</v>
      </c>
    </row>
    <row r="15" spans="1:8" ht="28.35" customHeight="1">
      <c r="A15" s="17">
        <v>6</v>
      </c>
      <c r="B15" s="13" t="s">
        <v>25</v>
      </c>
      <c r="C15" s="19" t="s">
        <v>16</v>
      </c>
      <c r="D15" s="20">
        <v>4800</v>
      </c>
      <c r="E15" s="15"/>
      <c r="F15" s="15">
        <f t="shared" ref="F15:F17" si="0">D15*E15</f>
        <v>0</v>
      </c>
      <c r="G15" s="15">
        <v>23</v>
      </c>
      <c r="H15" s="15">
        <f>F15*1.23</f>
        <v>0</v>
      </c>
    </row>
    <row r="16" spans="1:8" ht="28.35" customHeight="1">
      <c r="A16" s="17">
        <v>7</v>
      </c>
      <c r="B16" s="13" t="s">
        <v>26</v>
      </c>
      <c r="C16" s="19" t="s">
        <v>16</v>
      </c>
      <c r="D16" s="20">
        <v>350</v>
      </c>
      <c r="E16" s="15"/>
      <c r="F16" s="15">
        <f t="shared" si="0"/>
        <v>0</v>
      </c>
      <c r="G16" s="15">
        <v>23</v>
      </c>
      <c r="H16" s="15">
        <f>F16*1.23</f>
        <v>0</v>
      </c>
    </row>
    <row r="17" spans="1:8" ht="28.35" customHeight="1">
      <c r="A17" s="17">
        <v>8</v>
      </c>
      <c r="B17" s="13" t="s">
        <v>15</v>
      </c>
      <c r="C17" s="19" t="s">
        <v>17</v>
      </c>
      <c r="D17" s="20">
        <v>80</v>
      </c>
      <c r="E17" s="15"/>
      <c r="F17" s="15">
        <f t="shared" si="0"/>
        <v>0</v>
      </c>
      <c r="G17" s="15">
        <v>8</v>
      </c>
      <c r="H17" s="15">
        <f>F17*1.08</f>
        <v>0</v>
      </c>
    </row>
    <row r="18" spans="1:8" ht="19.7" customHeight="1">
      <c r="A18" s="34" t="s">
        <v>10</v>
      </c>
      <c r="B18" s="34"/>
      <c r="C18" s="34"/>
      <c r="D18" s="34"/>
      <c r="E18" s="34"/>
      <c r="F18" s="24">
        <f xml:space="preserve"> SUM(F9:F12,F14:F17)</f>
        <v>0</v>
      </c>
      <c r="G18" s="22"/>
      <c r="H18" s="35">
        <f>SUM(H9:H12,H14:H17)</f>
        <v>0</v>
      </c>
    </row>
    <row r="19" spans="1:8" ht="19.7" customHeight="1">
      <c r="A19" s="34" t="s">
        <v>9</v>
      </c>
      <c r="B19" s="34"/>
      <c r="C19" s="34"/>
      <c r="D19" s="34"/>
      <c r="E19" s="34"/>
      <c r="F19" s="34"/>
      <c r="G19" s="34"/>
      <c r="H19" s="35"/>
    </row>
    <row r="20" spans="1:8">
      <c r="B20" s="12"/>
    </row>
    <row r="21" spans="1:8">
      <c r="A21" s="23"/>
      <c r="B21" s="23"/>
      <c r="C21" s="23"/>
      <c r="D21" s="23"/>
      <c r="E21" s="23"/>
      <c r="F21" s="23"/>
      <c r="G21" s="23"/>
      <c r="H21" s="23"/>
    </row>
    <row r="22" spans="1:8" ht="56.85" customHeight="1">
      <c r="A22" s="25" t="s">
        <v>27</v>
      </c>
      <c r="B22" s="26"/>
      <c r="C22" s="26"/>
      <c r="D22" s="26"/>
      <c r="E22" s="26"/>
      <c r="F22" s="26"/>
      <c r="G22" s="26"/>
      <c r="H22" s="26"/>
    </row>
    <row r="23" spans="1:8">
      <c r="A23" s="6"/>
      <c r="B23" s="6"/>
      <c r="C23" s="6"/>
      <c r="D23" s="6"/>
      <c r="E23" s="6"/>
      <c r="F23" s="6"/>
    </row>
    <row r="24" spans="1:8">
      <c r="A24" s="6"/>
      <c r="B24" s="6"/>
      <c r="C24" s="6"/>
      <c r="D24" s="6"/>
      <c r="E24" s="6"/>
      <c r="F24" s="6"/>
    </row>
    <row r="25" spans="1:8">
      <c r="A25" s="6"/>
      <c r="B25" s="6"/>
      <c r="C25" s="7"/>
      <c r="D25" s="7"/>
      <c r="E25" s="6"/>
      <c r="F25" s="6"/>
    </row>
    <row r="26" spans="1:8">
      <c r="A26" s="8"/>
      <c r="B26" s="6"/>
      <c r="C26" s="9"/>
      <c r="D26" s="8"/>
      <c r="E26" s="10"/>
      <c r="F26" s="11"/>
    </row>
  </sheetData>
  <mergeCells count="10">
    <mergeCell ref="A22:H22"/>
    <mergeCell ref="F1:H1"/>
    <mergeCell ref="A3:H3"/>
    <mergeCell ref="A4:H4"/>
    <mergeCell ref="A19:G19"/>
    <mergeCell ref="H18:H19"/>
    <mergeCell ref="A18:E18"/>
    <mergeCell ref="A8:H8"/>
    <mergeCell ref="A13:H13"/>
    <mergeCell ref="A1:C1"/>
  </mergeCells>
  <pageMargins left="0.7" right="0.7" top="0.75" bottom="0.75" header="0.3" footer="0.3"/>
  <pageSetup paperSize="9" orientation="portrait" r:id="rId1"/>
  <headerFooter>
    <oddHeader>&amp;C&amp;9[PUBLICZNE]</oddHeader>
    <oddFooter>&amp;C&amp;9[PUBLICZNE]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4777D22-8F5E-4A24-B1CE-B982264EAAB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ciastek</dc:creator>
  <cp:lastModifiedBy>Ciastek Rafał</cp:lastModifiedBy>
  <cp:lastPrinted>2022-12-22T10:31:16Z</cp:lastPrinted>
  <dcterms:created xsi:type="dcterms:W3CDTF">2016-12-07T06:28:24Z</dcterms:created>
  <dcterms:modified xsi:type="dcterms:W3CDTF">2024-12-23T08:57:10Z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ad173256-c359-4946-bdb9-29f149ad8b56</vt:lpwstr>
  </property>
  <property fmtid="{D5CDD505-2E9C-101B-9397-08002B2CF9AE}" pid="3" name="bjSaver">
    <vt:lpwstr>Z7ErbVS2dRq5A/gasqP/So4869K5I91d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